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ncartsrv08\documentos$\Planificacion - Presupuesto\Planificacion\11.REPORTES OAI\2023\"/>
    </mc:Choice>
  </mc:AlternateContent>
  <bookViews>
    <workbookView minimized="1" xWindow="0" yWindow="0" windowWidth="20490" windowHeight="7455"/>
  </bookViews>
  <sheets>
    <sheet name="Hoja1" sheetId="1" r:id="rId1"/>
  </sheets>
  <externalReferences>
    <externalReference r:id="rId2"/>
  </externalReferences>
  <definedNames>
    <definedName name="_xlnm.Print_Area" localSheetId="0">Hoja1!$A$1:$J$44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5" i="1" l="1"/>
  <c r="B44" i="1"/>
  <c r="B43" i="1"/>
  <c r="B42" i="1"/>
  <c r="I29" i="1" l="1"/>
  <c r="J29" i="1"/>
  <c r="C16" i="1" l="1"/>
  <c r="C15" i="1"/>
  <c r="C14" i="1"/>
</calcChain>
</file>

<file path=xl/sharedStrings.xml><?xml version="1.0" encoding="utf-8"?>
<sst xmlns="http://schemas.openxmlformats.org/spreadsheetml/2006/main" count="73" uniqueCount="71">
  <si>
    <t>Código</t>
  </si>
  <si>
    <t>Documento Relacionado</t>
  </si>
  <si>
    <t>Fecha Versión</t>
  </si>
  <si>
    <t>Versión</t>
  </si>
  <si>
    <t>DEC-FOR013</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</si>
  <si>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</si>
  <si>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</si>
  <si>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</si>
  <si>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</si>
  <si>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</si>
  <si>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</si>
  <si>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</si>
  <si>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</si>
  <si>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</si>
  <si>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</si>
  <si>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</si>
  <si>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</si>
  <si>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</si>
  <si>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</si>
  <si>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</si>
  <si>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</si>
  <si>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</si>
  <si>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</si>
  <si>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</si>
  <si>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</si>
  <si>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</si>
  <si>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</si>
  <si>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</si>
  <si>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</si>
  <si>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</si>
  <si>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</si>
  <si>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</si>
  <si>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</si>
  <si>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</si>
  <si>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</si>
  <si>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</si>
  <si>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</si>
  <si>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</si>
  <si>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</si>
  <si>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</si>
  <si>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</si>
  <si>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</si>
  <si>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</si>
  <si>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</si>
  <si>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</si>
  <si>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</si>
  <si>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</si>
  <si>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</si>
  <si>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</si>
  <si>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</si>
  <si>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</si>
  <si>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</si>
  <si>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Informe de Evaluación 3er Trimestre de las Metas Físicas-Financieras 2023</t>
  </si>
  <si>
    <t>Nivel de Avance Producción Sigef</t>
  </si>
  <si>
    <t>['5180- DIRECCION CENTRAL DEL SERVICIO NACINAL DE SALUD]</t>
  </si>
  <si>
    <t>['01- DIRECCION CENTRAL DE SERVICIO NACIONAL DE SALUD]</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</si>
  <si>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</si>
  <si>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</si>
  <si>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</si>
  <si>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</si>
  <si>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</si>
  <si>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</si>
  <si>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[Personas atendidas en el centro]</t>
  </si>
  <si>
    <t>6311 - Personas acceden a servicios de salud especializados en oncología en Instituto Nacional del Cáncer Rosa Emilia</t>
  </si>
  <si>
    <t>Número de atenciones por tipo de servicio</t>
  </si>
  <si>
    <t>[6311 - Personas acceden a servicios de salud especializados en oncología en Instituto Nacional del Cáncer Rosa Emilia]</t>
  </si>
  <si>
    <t>Presupuesto Aprobado</t>
  </si>
  <si>
    <t>Presupuesto Modificado</t>
  </si>
  <si>
    <t>Total Devengado</t>
  </si>
  <si>
    <t>Para el periodo de Julio-Septiembre programamos brindar  203,343 atenciones, de las cuales logramos un total de 157,138, con una programación presupuestaria de 609,566,688.00, en términos porcentuales logramos con relación a las metas físicas un 77.28% de ejecución y en la Meta financiera un 52.91%</t>
  </si>
  <si>
    <t>Una de las causas que nos provocan  desvio a nivel Fisico se debe a que tenemos algunas incongruencias  en los reporte 67 A y las informaciones que nos envian las areas de servicios, por lo tanto al momento de generar lo ejecutado el monto queda por debajo con relación a lo planificado, tambien se incluyen para este periodo otras consultas y servicios que no fueron consideradas en la programación inicial pero que mes tras mes gereran producción de servicios, entre ellas el centro Ciclotron, el Centro de Rehabilitación Oncologica, Cuidados Paleativos entre otras. A nivel financiero las causas del desvio se devieron a diferentes factores como: la Reducción de Ingresos por Facturación que desde el 1er trimestre bajo un 33% provocando que los cobros a ARS disminuyeran en la misma proporción, esto provocado por el desavastesimiento de los medicamentos citostaticos, medicamentos Controlados que son nuestra fuente principal de Quimioterapias aplicadas a nuestros paciente, por otro lado teniamos proyectado la habilitación del quinto piso, que nos conllevaria a un incremento de ingreos de un aproximado de un 10%, sin embargo aun esta en fase de terminación e iniciara operaciones a partir el cuarto trimestre.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</si>
</sst>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8"/>
      <color theme="1"/>
      <name val="Calibri"/>
      <family val="2"/>
      <scheme val="minor"/>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8"/>
      <name val="Calibri"/>
      <family val="2"/>
    </font>
    <font>
      <b/>
      <i/>
      <sz val="9"/>
      <color theme="1"/>
      <name val="Calibri"/>
      <family val="2"/>
      <scheme val="minor"/>
    </font>
    <font>
      <i/>
      <sz val="9"/>
      <color theme="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8">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6" fillId="8" borderId="30" xfId="0" applyFont="1" applyFill="1" applyBorder="1" applyAlignment="1">
      <alignment horizontal="center" vertical="center" wrapText="1" readingOrder="1"/>
    </xf>
    <xf numFmtId="0" fontId="16" fillId="8" borderId="31" xfId="0" applyFont="1" applyFill="1" applyBorder="1" applyAlignment="1">
      <alignment horizontal="center" vertical="center" wrapText="1" readingOrder="1"/>
    </xf>
    <xf numFmtId="0" fontId="16" fillId="8" borderId="32" xfId="0" applyFont="1" applyFill="1" applyBorder="1" applyAlignment="1">
      <alignment horizontal="center" vertical="center" wrapText="1" readingOrder="1"/>
    </xf>
    <xf numFmtId="165" fontId="17" fillId="0" borderId="28" xfId="0" applyNumberFormat="1" applyFont="1" applyBorder="1" applyAlignment="1" applyProtection="1">
      <alignment horizontal="center" vertical="center" wrapText="1" readingOrder="1"/>
      <protection locked="0"/>
    </xf>
    <xf numFmtId="166" fontId="17" fillId="0" borderId="28" xfId="0" applyNumberFormat="1" applyFont="1" applyBorder="1" applyAlignment="1" applyProtection="1">
      <alignment horizontal="center" vertical="center" wrapText="1" readingOrder="1"/>
      <protection locked="0"/>
    </xf>
    <xf numFmtId="165" fontId="17" fillId="0" borderId="28" xfId="0" applyNumberFormat="1" applyFont="1" applyBorder="1" applyAlignment="1" applyProtection="1">
      <alignment horizontal="center" vertical="center" wrapText="1"/>
      <protection locked="0"/>
    </xf>
    <xf numFmtId="10" fontId="17" fillId="7" borderId="28" xfId="2" applyNumberFormat="1" applyFont="1" applyFill="1" applyBorder="1" applyAlignment="1" applyProtection="1">
      <alignment horizontal="center" vertical="center" wrapText="1" readingOrder="1"/>
      <protection locked="0"/>
    </xf>
    <xf numFmtId="167" fontId="17"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2" fillId="0" borderId="0" xfId="0" applyFont="1" applyBorder="1" applyAlignment="1" applyProtection="1">
      <alignment horizontal="left" vertical="center" wrapText="1"/>
      <protection locked="0"/>
    </xf>
    <xf numFmtId="164" fontId="6" fillId="0" borderId="12"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24" fillId="0" borderId="24" xfId="0" applyFont="1" applyBorder="1" applyAlignment="1" applyProtection="1">
      <alignment vertical="top" wrapText="1"/>
      <protection locked="0"/>
    </xf>
    <xf numFmtId="0" fontId="24" fillId="0" borderId="28" xfId="0" applyFont="1" applyBorder="1" applyAlignment="1" applyProtection="1">
      <alignment vertical="top" wrapText="1"/>
      <protection locked="0"/>
    </xf>
    <xf numFmtId="0" fontId="25" fillId="0" borderId="22" xfId="0" applyFont="1" applyBorder="1" applyAlignment="1" applyProtection="1">
      <alignment horizontal="left" vertical="center" wrapText="1"/>
      <protection locked="0"/>
    </xf>
    <xf numFmtId="43" fontId="26" fillId="0" borderId="22" xfId="1" applyFont="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2" fillId="0" borderId="33" xfId="0" applyFont="1" applyBorder="1" applyAlignment="1" applyProtection="1">
      <alignment horizontal="left" vertical="center" wrapText="1"/>
      <protection locked="0"/>
    </xf>
    <xf numFmtId="0" fontId="22" fillId="0" borderId="34" xfId="0" applyFont="1" applyBorder="1" applyAlignment="1" applyProtection="1">
      <alignment horizontal="left" vertical="center" wrapText="1"/>
      <protection locked="0"/>
    </xf>
    <xf numFmtId="0" fontId="22" fillId="0" borderId="35" xfId="0" applyFont="1" applyBorder="1" applyAlignment="1" applyProtection="1">
      <alignment horizontal="left" vertical="center" wrapText="1"/>
      <protection locked="0"/>
    </xf>
    <xf numFmtId="0" fontId="19" fillId="0" borderId="0" xfId="0" applyFont="1" applyAlignment="1">
      <alignment horizontal="left" vertical="center" wrapText="1"/>
    </xf>
    <xf numFmtId="49" fontId="21" fillId="0" borderId="19" xfId="0" quotePrefix="1" applyNumberFormat="1" applyFont="1" applyBorder="1" applyAlignment="1" applyProtection="1">
      <alignment horizontal="left" vertical="center" wrapText="1"/>
      <protection locked="0"/>
    </xf>
    <xf numFmtId="49" fontId="21" fillId="0" borderId="20" xfId="0" quotePrefix="1" applyNumberFormat="1" applyFont="1" applyBorder="1" applyAlignment="1" applyProtection="1">
      <alignment horizontal="left" vertical="center" wrapText="1"/>
      <protection locked="0"/>
    </xf>
    <xf numFmtId="49" fontId="21" fillId="0" borderId="21" xfId="0" quotePrefix="1" applyNumberFormat="1" applyFont="1" applyBorder="1" applyAlignment="1" applyProtection="1">
      <alignment horizontal="left" vertical="center" wrapText="1"/>
      <protection locked="0"/>
    </xf>
    <xf numFmtId="0" fontId="22" fillId="0" borderId="0" xfId="0" applyFont="1" applyAlignment="1" applyProtection="1">
      <alignment horizontal="left" vertical="center" wrapText="1"/>
      <protection locked="0"/>
    </xf>
    <xf numFmtId="0" fontId="22"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22" fillId="0" borderId="0" xfId="0" applyFont="1" applyAlignment="1" applyProtection="1">
      <alignment horizontal="left" vertical="top" wrapText="1"/>
      <protection locked="0"/>
    </xf>
    <xf numFmtId="0" fontId="22" fillId="0" borderId="18" xfId="0" applyFont="1" applyBorder="1" applyAlignment="1" applyProtection="1">
      <alignment horizontal="left" vertical="top" wrapText="1"/>
      <protection locked="0"/>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15"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14" fillId="6" borderId="23" xfId="0" applyFont="1" applyFill="1" applyBorder="1" applyAlignment="1">
      <alignment horizontal="center" vertical="center" wrapText="1" readingOrder="1"/>
    </xf>
    <xf numFmtId="0" fontId="14" fillId="6" borderId="24" xfId="0" applyFont="1" applyFill="1" applyBorder="1" applyAlignment="1">
      <alignment horizontal="center" vertical="center" wrapText="1" readingOrder="1"/>
    </xf>
    <xf numFmtId="0" fontId="14" fillId="6" borderId="25" xfId="0" applyFont="1" applyFill="1" applyBorder="1" applyAlignment="1">
      <alignment horizontal="center" vertical="center" wrapText="1" readingOrder="1"/>
    </xf>
    <xf numFmtId="0" fontId="14" fillId="6" borderId="26" xfId="0" applyFont="1" applyFill="1" applyBorder="1" applyAlignment="1">
      <alignment horizontal="center" vertical="center" wrapText="1" readingOrder="1"/>
    </xf>
    <xf numFmtId="0" fontId="14" fillId="6" borderId="36" xfId="0" applyFont="1" applyFill="1" applyBorder="1" applyAlignment="1">
      <alignment horizontal="center" vertical="center" wrapText="1" readingOrder="1"/>
    </xf>
    <xf numFmtId="0" fontId="12" fillId="6" borderId="22"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0" fillId="6" borderId="17" xfId="0" applyFill="1" applyBorder="1"/>
    <xf numFmtId="0" fontId="0" fillId="6" borderId="0" xfId="0" applyFill="1"/>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8"/>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8"/>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181100" cy="781471"/>
    <xdr:pic>
      <xdr:nvPicPr>
        <xdr:cNvPr id="3" name="Imagen 2">
          <a:extLst>
            <a:ext uri="{FF2B5EF4-FFF2-40B4-BE49-F238E27FC236}">
              <a16:creationId xmlns=""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0" y="0"/>
          <a:ext cx="118110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29"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tabSelected="1" topLeftCell="A25" zoomScaleNormal="100" workbookViewId="0">
      <selection activeCell="D28" sqref="D28"/>
    </sheetView>
  </sheetViews>
  <sheetFormatPr baseColWidth="10" defaultRowHeight="15" x14ac:dyDescent="0.25"/>
  <cols>
    <col min="1" max="1" width="18.140625" style="5" customWidth="1"/>
    <col min="2" max="2" width="15.85546875" style="5" customWidth="1"/>
    <col min="3" max="3" width="12.7109375" style="5" customWidth="1"/>
    <col min="4" max="4" width="15.7109375" style="5" customWidth="1"/>
    <col min="5" max="5" width="12.7109375" style="5" customWidth="1"/>
    <col min="6" max="6" width="14.140625" style="5" customWidth="1"/>
    <col min="7" max="10" width="12.7109375" style="5" customWidth="1"/>
    <col min="11" max="11" width="11.42578125" style="5"/>
  </cols>
  <sheetData>
    <row r="1" spans="1:11" ht="21.75" thickBot="1" x14ac:dyDescent="0.3">
      <c r="A1" s="17"/>
      <c r="B1" s="70" t="s">
        <v>52</v>
      </c>
      <c r="C1" s="71"/>
      <c r="D1" s="71"/>
      <c r="E1" s="71"/>
      <c r="F1" s="71"/>
      <c r="G1" s="71"/>
      <c r="H1" s="71"/>
      <c r="I1" s="71"/>
      <c r="J1" s="72"/>
      <c r="K1" s="1"/>
    </row>
    <row r="2" spans="1:11" ht="21.75" thickBot="1" x14ac:dyDescent="0.3">
      <c r="A2" s="18"/>
      <c r="B2" s="73" t="s">
        <v>0</v>
      </c>
      <c r="C2" s="74"/>
      <c r="D2" s="73" t="s">
        <v>1</v>
      </c>
      <c r="E2" s="75"/>
      <c r="F2" s="75"/>
      <c r="G2" s="74"/>
      <c r="H2" s="76"/>
      <c r="I2" s="2" t="s">
        <v>2</v>
      </c>
      <c r="J2" s="3" t="s">
        <v>3</v>
      </c>
      <c r="K2" s="1"/>
    </row>
    <row r="3" spans="1:11" ht="21.75" thickBot="1" x14ac:dyDescent="0.3">
      <c r="A3" s="19"/>
      <c r="B3" s="77" t="s">
        <v>4</v>
      </c>
      <c r="C3" s="78"/>
      <c r="D3" s="77" t="s">
        <v>53</v>
      </c>
      <c r="E3" s="78"/>
      <c r="F3" s="78"/>
      <c r="G3" s="78"/>
      <c r="H3" s="79"/>
      <c r="I3" s="23">
        <v>45211</v>
      </c>
      <c r="J3" s="24"/>
      <c r="K3" s="1"/>
    </row>
    <row r="4" spans="1:11" x14ac:dyDescent="0.25">
      <c r="A4" s="80"/>
      <c r="B4" s="81"/>
      <c r="C4" s="81"/>
      <c r="D4" s="82"/>
      <c r="E4" s="82"/>
      <c r="F4" s="82"/>
      <c r="G4" s="82"/>
      <c r="H4" s="82"/>
      <c r="I4" s="81"/>
      <c r="J4" s="83"/>
      <c r="K4" s="1"/>
    </row>
    <row r="5" spans="1:11" ht="3" customHeight="1" x14ac:dyDescent="0.25">
      <c r="A5" s="67"/>
      <c r="B5" s="68"/>
      <c r="C5" s="68"/>
      <c r="D5" s="68"/>
      <c r="E5" s="68"/>
      <c r="F5" s="68"/>
      <c r="G5" s="68"/>
      <c r="H5" s="68"/>
      <c r="I5" s="68"/>
      <c r="J5" s="69"/>
      <c r="K5" s="1"/>
    </row>
    <row r="6" spans="1:11" ht="15.75" x14ac:dyDescent="0.25">
      <c r="A6" s="30" t="s">
        <v>5</v>
      </c>
      <c r="B6" s="31"/>
      <c r="C6" s="31"/>
      <c r="D6" s="31"/>
      <c r="E6" s="31"/>
      <c r="F6" s="31"/>
      <c r="G6" s="31"/>
      <c r="H6" s="31"/>
      <c r="I6" s="31"/>
      <c r="J6" s="32"/>
      <c r="K6" s="1"/>
    </row>
    <row r="7" spans="1:11" ht="15.75" x14ac:dyDescent="0.25">
      <c r="A7" s="45" t="s">
        <v>6</v>
      </c>
      <c r="B7" s="46"/>
      <c r="C7" s="46"/>
      <c r="D7" s="46"/>
      <c r="E7" s="46"/>
      <c r="F7" s="46"/>
      <c r="G7" s="46"/>
      <c r="H7" s="46"/>
      <c r="I7" s="46"/>
      <c r="J7" s="47"/>
      <c r="K7" s="1"/>
    </row>
    <row r="8" spans="1:11" x14ac:dyDescent="0.25">
      <c r="A8" s="4" t="s">
        <v>7</v>
      </c>
      <c r="B8" s="40" t="s">
        <v>54</v>
      </c>
      <c r="C8" s="41"/>
      <c r="D8" s="41"/>
      <c r="E8" s="41"/>
      <c r="F8" s="41"/>
      <c r="G8" s="41"/>
      <c r="H8" s="41"/>
      <c r="I8" s="41"/>
      <c r="J8" s="42"/>
      <c r="K8" s="1"/>
    </row>
    <row r="9" spans="1:11" ht="15" customHeight="1" x14ac:dyDescent="0.25">
      <c r="A9" s="20" t="s">
        <v>36</v>
      </c>
      <c r="B9" s="40" t="s">
        <v>55</v>
      </c>
      <c r="C9" s="41"/>
      <c r="D9" s="41"/>
      <c r="E9" s="41"/>
      <c r="F9" s="41"/>
      <c r="G9" s="41"/>
      <c r="H9" s="41"/>
      <c r="I9" s="41"/>
      <c r="J9" s="42"/>
      <c r="K9" s="1"/>
    </row>
    <row r="10" spans="1:11" x14ac:dyDescent="0.25">
      <c r="A10" s="20" t="s">
        <v>37</v>
      </c>
      <c r="B10" s="40" t="s">
        <v>55</v>
      </c>
      <c r="C10" s="41"/>
      <c r="D10" s="41"/>
      <c r="E10" s="41"/>
      <c r="F10" s="41"/>
      <c r="G10" s="41"/>
      <c r="H10" s="41"/>
      <c r="I10" s="41"/>
      <c r="J10" s="42"/>
      <c r="K10" s="1"/>
    </row>
    <row r="11" spans="1:11" ht="39.75" customHeight="1" x14ac:dyDescent="0.25">
      <c r="A11" s="4" t="s">
        <v>8</v>
      </c>
      <c r="B11" s="84" t="s">
        <v>56</v>
      </c>
      <c r="C11" s="84"/>
      <c r="D11" s="84"/>
      <c r="E11" s="84"/>
      <c r="F11" s="84"/>
      <c r="G11" s="84"/>
      <c r="H11" s="84"/>
      <c r="I11" s="84"/>
      <c r="J11" s="85"/>
    </row>
    <row r="12" spans="1:11" ht="42.75" customHeight="1" x14ac:dyDescent="0.25">
      <c r="A12" s="4" t="s">
        <v>9</v>
      </c>
      <c r="B12" s="84" t="s">
        <v>57</v>
      </c>
      <c r="C12" s="84"/>
      <c r="D12" s="84"/>
      <c r="E12" s="84"/>
      <c r="F12" s="84"/>
      <c r="G12" s="84"/>
      <c r="H12" s="84"/>
      <c r="I12" s="84"/>
      <c r="J12" s="85"/>
    </row>
    <row r="13" spans="1:11" ht="15.75" x14ac:dyDescent="0.25">
      <c r="A13" s="30" t="s">
        <v>10</v>
      </c>
      <c r="B13" s="31"/>
      <c r="C13" s="31"/>
      <c r="D13" s="31"/>
      <c r="E13" s="31"/>
      <c r="F13" s="31"/>
      <c r="G13" s="31"/>
      <c r="H13" s="31"/>
      <c r="I13" s="31"/>
      <c r="J13" s="32"/>
    </row>
    <row r="14" spans="1:11" ht="20.25" customHeight="1" x14ac:dyDescent="0.25">
      <c r="A14" s="4" t="s">
        <v>11</v>
      </c>
      <c r="B14" s="21">
        <v>2</v>
      </c>
      <c r="C14" s="66" t="str">
        <f>IFERROR(VLOOKUP(B14,'[1]Validacion datos'!A2:B5,2,FALSE),"")</f>
        <v>DESARROLLO SOCIAL</v>
      </c>
      <c r="D14" s="66"/>
      <c r="E14" s="66"/>
      <c r="F14" s="66"/>
      <c r="G14" s="66"/>
      <c r="H14" s="66"/>
      <c r="I14" s="66"/>
      <c r="J14" s="66"/>
    </row>
    <row r="15" spans="1:11" ht="19.5" customHeight="1" x14ac:dyDescent="0.25">
      <c r="A15" s="4" t="s">
        <v>12</v>
      </c>
      <c r="B15" s="6">
        <v>2.2000000000000002</v>
      </c>
      <c r="C15" s="66" t="str">
        <f>IFERROR(VLOOKUP(B15,'[1]Validacion datos'!A8:B26,2,FALSE),"")</f>
        <v>Salud y seguridad social integral</v>
      </c>
      <c r="D15" s="66"/>
      <c r="E15" s="66"/>
      <c r="F15" s="66"/>
      <c r="G15" s="66"/>
      <c r="H15" s="66"/>
      <c r="I15" s="66"/>
      <c r="J15" s="66"/>
    </row>
    <row r="16" spans="1:11" ht="25.5" customHeight="1" x14ac:dyDescent="0.25">
      <c r="A16" s="7" t="s">
        <v>13</v>
      </c>
      <c r="B16" s="25" t="s">
        <v>58</v>
      </c>
      <c r="C16" s="65"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5"/>
      <c r="E16" s="65"/>
      <c r="F16" s="65"/>
      <c r="G16" s="65"/>
      <c r="H16" s="65"/>
      <c r="I16" s="65"/>
      <c r="J16" s="65"/>
    </row>
    <row r="17" spans="1:11" ht="15.75" x14ac:dyDescent="0.25">
      <c r="A17" s="30" t="s">
        <v>14</v>
      </c>
      <c r="B17" s="31"/>
      <c r="C17" s="31"/>
      <c r="D17" s="31"/>
      <c r="E17" s="31"/>
      <c r="F17" s="31"/>
      <c r="G17" s="31"/>
      <c r="H17" s="31"/>
      <c r="I17" s="31"/>
      <c r="J17" s="32"/>
    </row>
    <row r="18" spans="1:11" ht="22.5" customHeight="1" x14ac:dyDescent="0.25">
      <c r="A18" s="4" t="s">
        <v>15</v>
      </c>
      <c r="B18" s="43" t="s">
        <v>59</v>
      </c>
      <c r="C18" s="43"/>
      <c r="D18" s="43"/>
      <c r="E18" s="43"/>
      <c r="F18" s="43"/>
      <c r="G18" s="43"/>
      <c r="H18" s="43"/>
      <c r="I18" s="43"/>
      <c r="J18" s="44"/>
    </row>
    <row r="19" spans="1:11" ht="28.5" customHeight="1" x14ac:dyDescent="0.25">
      <c r="A19" s="7" t="s">
        <v>16</v>
      </c>
      <c r="B19" s="43" t="s">
        <v>60</v>
      </c>
      <c r="C19" s="43"/>
      <c r="D19" s="43"/>
      <c r="E19" s="43"/>
      <c r="F19" s="43"/>
      <c r="G19" s="43"/>
      <c r="H19" s="43"/>
      <c r="I19" s="43"/>
      <c r="J19" s="44"/>
    </row>
    <row r="20" spans="1:11" ht="20.25" customHeight="1" x14ac:dyDescent="0.25">
      <c r="A20" s="7" t="s">
        <v>17</v>
      </c>
      <c r="B20" s="43" t="s">
        <v>61</v>
      </c>
      <c r="C20" s="43"/>
      <c r="D20" s="43"/>
      <c r="E20" s="43"/>
      <c r="F20" s="43"/>
      <c r="G20" s="43"/>
      <c r="H20" s="43"/>
      <c r="I20" s="43"/>
      <c r="J20" s="44"/>
    </row>
    <row r="21" spans="1:11" ht="29.25" customHeight="1" x14ac:dyDescent="0.25">
      <c r="A21" s="7" t="s">
        <v>38</v>
      </c>
      <c r="B21" s="43" t="s">
        <v>62</v>
      </c>
      <c r="C21" s="43"/>
      <c r="D21" s="43"/>
      <c r="E21" s="43"/>
      <c r="F21" s="43"/>
      <c r="G21" s="43"/>
      <c r="H21" s="43"/>
      <c r="I21" s="43"/>
      <c r="J21" s="44"/>
      <c r="K21" s="1"/>
    </row>
    <row r="22" spans="1:11" ht="15.75" x14ac:dyDescent="0.25">
      <c r="A22" s="30" t="s">
        <v>18</v>
      </c>
      <c r="B22" s="31"/>
      <c r="C22" s="31"/>
      <c r="D22" s="31"/>
      <c r="E22" s="31"/>
      <c r="F22" s="31"/>
      <c r="G22" s="31"/>
      <c r="H22" s="31"/>
      <c r="I22" s="31"/>
      <c r="J22" s="32"/>
    </row>
    <row r="23" spans="1:11" ht="15.75" x14ac:dyDescent="0.25">
      <c r="A23" s="45" t="s">
        <v>19</v>
      </c>
      <c r="B23" s="46"/>
      <c r="C23" s="46"/>
      <c r="D23" s="46"/>
      <c r="E23" s="46"/>
      <c r="F23" s="46"/>
      <c r="G23" s="46"/>
      <c r="H23" s="46"/>
      <c r="I23" s="46"/>
      <c r="J23" s="47"/>
      <c r="K23" s="1"/>
    </row>
    <row r="24" spans="1:11" ht="15" customHeight="1" x14ac:dyDescent="0.25">
      <c r="A24" s="60" t="s">
        <v>20</v>
      </c>
      <c r="B24" s="61"/>
      <c r="C24" s="62" t="s">
        <v>21</v>
      </c>
      <c r="D24" s="64"/>
      <c r="E24" s="64"/>
      <c r="F24" s="64" t="s">
        <v>22</v>
      </c>
      <c r="G24" s="64"/>
      <c r="H24" s="61"/>
      <c r="I24" s="62" t="s">
        <v>23</v>
      </c>
      <c r="J24" s="63"/>
    </row>
    <row r="25" spans="1:11" x14ac:dyDescent="0.25">
      <c r="A25" s="50">
        <v>2031888959</v>
      </c>
      <c r="B25" s="51"/>
      <c r="C25" s="57">
        <v>2032657111.9200001</v>
      </c>
      <c r="D25" s="58"/>
      <c r="E25" s="59"/>
      <c r="F25" s="57">
        <v>851777453.24000001</v>
      </c>
      <c r="G25" s="58"/>
      <c r="H25" s="59"/>
      <c r="I25" s="52">
        <f>IF(F25&gt;0,F25/C25,0)</f>
        <v>0.41904630556967432</v>
      </c>
      <c r="J25" s="53"/>
    </row>
    <row r="26" spans="1:11" ht="15.75" x14ac:dyDescent="0.25">
      <c r="A26" s="45" t="s">
        <v>24</v>
      </c>
      <c r="B26" s="46"/>
      <c r="C26" s="46"/>
      <c r="D26" s="46"/>
      <c r="E26" s="46"/>
      <c r="F26" s="46"/>
      <c r="G26" s="46"/>
      <c r="H26" s="46"/>
      <c r="I26" s="46"/>
      <c r="J26" s="47"/>
      <c r="K26" s="1"/>
    </row>
    <row r="27" spans="1:11" x14ac:dyDescent="0.25">
      <c r="A27" s="86"/>
      <c r="B27" s="87"/>
      <c r="C27" s="54" t="s">
        <v>51</v>
      </c>
      <c r="D27" s="55"/>
      <c r="E27" s="54" t="s">
        <v>49</v>
      </c>
      <c r="F27" s="55"/>
      <c r="G27" s="54" t="s">
        <v>50</v>
      </c>
      <c r="H27" s="54"/>
      <c r="I27" s="54" t="s">
        <v>25</v>
      </c>
      <c r="J27" s="56"/>
    </row>
    <row r="28" spans="1:11" ht="38.25" x14ac:dyDescent="0.25">
      <c r="A28" s="8" t="s">
        <v>26</v>
      </c>
      <c r="B28" s="9" t="s">
        <v>27</v>
      </c>
      <c r="C28" s="9" t="s">
        <v>39</v>
      </c>
      <c r="D28" s="9" t="s">
        <v>40</v>
      </c>
      <c r="E28" s="9" t="s">
        <v>43</v>
      </c>
      <c r="F28" s="9" t="s">
        <v>44</v>
      </c>
      <c r="G28" s="9" t="s">
        <v>45</v>
      </c>
      <c r="H28" s="9" t="s">
        <v>46</v>
      </c>
      <c r="I28" s="9" t="s">
        <v>47</v>
      </c>
      <c r="J28" s="10" t="s">
        <v>48</v>
      </c>
    </row>
    <row r="29" spans="1:11" ht="49.5" customHeight="1" x14ac:dyDescent="0.25">
      <c r="A29" s="26" t="s">
        <v>63</v>
      </c>
      <c r="B29" s="27" t="s">
        <v>64</v>
      </c>
      <c r="C29" s="11">
        <v>726223.08</v>
      </c>
      <c r="D29" s="12">
        <v>2031888959</v>
      </c>
      <c r="E29" s="12">
        <v>203342.46394857104</v>
      </c>
      <c r="F29" s="12">
        <v>609566688</v>
      </c>
      <c r="G29" s="13">
        <v>157138</v>
      </c>
      <c r="H29" s="12">
        <v>322543746.48000002</v>
      </c>
      <c r="I29" s="14">
        <f>IF(G29&gt;0,G29/E29,0)</f>
        <v>0.77277513485694271</v>
      </c>
      <c r="J29" s="15">
        <f>IF(H29&gt;0,H29/F29,0)</f>
        <v>0.52913611066620492</v>
      </c>
    </row>
    <row r="30" spans="1:11" ht="15.75" x14ac:dyDescent="0.25">
      <c r="A30" s="30" t="s">
        <v>28</v>
      </c>
      <c r="B30" s="31"/>
      <c r="C30" s="31"/>
      <c r="D30" s="31"/>
      <c r="E30" s="31"/>
      <c r="F30" s="31"/>
      <c r="G30" s="31"/>
      <c r="H30" s="31"/>
      <c r="I30" s="31"/>
      <c r="J30" s="32"/>
    </row>
    <row r="31" spans="1:11" ht="15.75" x14ac:dyDescent="0.25">
      <c r="A31" s="45" t="s">
        <v>29</v>
      </c>
      <c r="B31" s="46"/>
      <c r="C31" s="46"/>
      <c r="D31" s="46"/>
      <c r="E31" s="46"/>
      <c r="F31" s="46"/>
      <c r="G31" s="46"/>
      <c r="H31" s="46"/>
      <c r="I31" s="46"/>
      <c r="J31" s="47"/>
      <c r="K31" s="1"/>
    </row>
    <row r="32" spans="1:11" x14ac:dyDescent="0.25">
      <c r="A32" s="16" t="s">
        <v>30</v>
      </c>
      <c r="B32" s="43" t="s">
        <v>65</v>
      </c>
      <c r="C32" s="43"/>
      <c r="D32" s="43"/>
      <c r="E32" s="43"/>
      <c r="F32" s="43"/>
      <c r="G32" s="43"/>
      <c r="H32" s="43"/>
      <c r="I32" s="43"/>
      <c r="J32" s="44"/>
    </row>
    <row r="33" spans="1:11" ht="30" x14ac:dyDescent="0.25">
      <c r="A33" s="16" t="s">
        <v>31</v>
      </c>
      <c r="B33" s="43" t="s">
        <v>65</v>
      </c>
      <c r="C33" s="43"/>
      <c r="D33" s="43"/>
      <c r="E33" s="43"/>
      <c r="F33" s="43"/>
      <c r="G33" s="43"/>
      <c r="H33" s="43"/>
      <c r="I33" s="43"/>
      <c r="J33" s="44"/>
    </row>
    <row r="34" spans="1:11" ht="53.25" customHeight="1" x14ac:dyDescent="0.25">
      <c r="A34" s="16" t="s">
        <v>32</v>
      </c>
      <c r="B34" s="43" t="s">
        <v>69</v>
      </c>
      <c r="C34" s="43"/>
      <c r="D34" s="43"/>
      <c r="E34" s="43"/>
      <c r="F34" s="43"/>
      <c r="G34" s="43"/>
      <c r="H34" s="43"/>
      <c r="I34" s="43"/>
      <c r="J34" s="44"/>
    </row>
    <row r="35" spans="1:11" ht="155.25" customHeight="1" x14ac:dyDescent="0.25">
      <c r="A35" s="16" t="s">
        <v>33</v>
      </c>
      <c r="B35" s="48" t="s">
        <v>70</v>
      </c>
      <c r="C35" s="48"/>
      <c r="D35" s="48"/>
      <c r="E35" s="48"/>
      <c r="F35" s="48"/>
      <c r="G35" s="48"/>
      <c r="H35" s="48"/>
      <c r="I35" s="48"/>
      <c r="J35" s="49"/>
    </row>
    <row r="36" spans="1:11" ht="15.75" x14ac:dyDescent="0.25">
      <c r="A36" s="30" t="s">
        <v>34</v>
      </c>
      <c r="B36" s="31"/>
      <c r="C36" s="31"/>
      <c r="D36" s="31"/>
      <c r="E36" s="31"/>
      <c r="F36" s="31"/>
      <c r="G36" s="31"/>
      <c r="H36" s="31"/>
      <c r="I36" s="31"/>
      <c r="J36" s="32"/>
    </row>
    <row r="37" spans="1:11" ht="15.75" x14ac:dyDescent="0.25">
      <c r="A37" s="33" t="s">
        <v>35</v>
      </c>
      <c r="B37" s="34"/>
      <c r="C37" s="34"/>
      <c r="D37" s="34"/>
      <c r="E37" s="34"/>
      <c r="F37" s="34"/>
      <c r="G37" s="34"/>
      <c r="H37" s="34"/>
      <c r="I37" s="34"/>
      <c r="J37" s="35"/>
      <c r="K37" s="1"/>
    </row>
    <row r="38" spans="1:11" ht="21" customHeight="1" x14ac:dyDescent="0.25">
      <c r="A38" s="36" t="s">
        <v>41</v>
      </c>
      <c r="B38" s="37"/>
      <c r="C38" s="37"/>
      <c r="D38" s="37"/>
      <c r="E38" s="37"/>
      <c r="F38" s="37"/>
      <c r="G38" s="37"/>
      <c r="H38" s="37"/>
      <c r="I38" s="37"/>
      <c r="J38" s="38"/>
    </row>
    <row r="39" spans="1:11" ht="9.75" customHeight="1" x14ac:dyDescent="0.25">
      <c r="A39" s="22"/>
      <c r="B39" s="22"/>
      <c r="C39" s="22"/>
      <c r="D39" s="22"/>
      <c r="E39" s="22"/>
      <c r="F39" s="22"/>
      <c r="G39" s="22"/>
      <c r="H39" s="22"/>
      <c r="I39" s="22"/>
      <c r="J39" s="22"/>
    </row>
    <row r="40" spans="1:11" ht="16.5" customHeight="1" x14ac:dyDescent="0.25">
      <c r="A40" s="39" t="s">
        <v>42</v>
      </c>
      <c r="B40" s="39"/>
      <c r="C40" s="39"/>
      <c r="D40" s="39"/>
      <c r="E40" s="39"/>
      <c r="F40" s="39"/>
      <c r="G40" s="39"/>
      <c r="H40" s="39"/>
      <c r="I40" s="39"/>
      <c r="J40" s="39"/>
    </row>
    <row r="41" spans="1:11" ht="10.5" customHeight="1" x14ac:dyDescent="0.25"/>
    <row r="42" spans="1:11" x14ac:dyDescent="0.25">
      <c r="A42" s="28" t="s">
        <v>66</v>
      </c>
      <c r="B42" s="29">
        <f>+A25</f>
        <v>2031888959</v>
      </c>
    </row>
    <row r="43" spans="1:11" ht="24" x14ac:dyDescent="0.25">
      <c r="A43" s="28" t="s">
        <v>67</v>
      </c>
      <c r="B43" s="29">
        <f>+C25</f>
        <v>2032657111.9200001</v>
      </c>
    </row>
    <row r="44" spans="1:11" x14ac:dyDescent="0.25">
      <c r="A44" s="28" t="s">
        <v>68</v>
      </c>
      <c r="B44" s="29">
        <f>+F25</f>
        <v>851777453.24000001</v>
      </c>
    </row>
  </sheetData>
  <mergeCells count="48">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 ref="C16:J16"/>
    <mergeCell ref="A17:J17"/>
    <mergeCell ref="B18:J18"/>
    <mergeCell ref="B19:J19"/>
    <mergeCell ref="B20:J20"/>
    <mergeCell ref="A22:J22"/>
    <mergeCell ref="A23:J23"/>
    <mergeCell ref="A24:B24"/>
    <mergeCell ref="I24:J24"/>
    <mergeCell ref="C24:E24"/>
    <mergeCell ref="F24:H24"/>
    <mergeCell ref="C27:D27"/>
    <mergeCell ref="G27:H27"/>
    <mergeCell ref="I27:J27"/>
    <mergeCell ref="C25:E25"/>
    <mergeCell ref="F25:H25"/>
    <mergeCell ref="E27:F27"/>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s>
  <phoneticPr fontId="23" type="noConversion"/>
  <dataValidations count="16">
    <dataValidation allowBlank="1" showInputMessage="1" showErrorMessage="1" prompt="Monto ejecutado en el trimestre" sqref="H28:H29"/>
    <dataValidation allowBlank="1" showInputMessage="1" showErrorMessage="1" prompt="Meta alcanzada en el trimestre" sqref="G28:G29"/>
    <dataValidation allowBlank="1" showInputMessage="1" showErrorMessage="1" prompt="Monto presupuestado para el producto" sqref="D28:D29 E29:F29 F28"/>
    <dataValidation allowBlank="1" showInputMessage="1" showErrorMessage="1" prompt="Meta anual del indicador" sqref="C28:C29 E28"/>
    <dataValidation allowBlank="1" showInputMessage="1" showErrorMessage="1" prompt="Nombre del indicador" sqref="B28:B29"/>
    <dataValidation allowBlank="1" showInputMessage="1" showErrorMessage="1" prompt="Nombre de cada producto" sqref="A28:A29"/>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8:J39 A42:B44"/>
    <dataValidation allowBlank="1" showInputMessage="1" showErrorMessage="1" prompt="De existir desvío, explicar razones." sqref="B35:J35"/>
    <dataValidation allowBlank="1" showInputMessage="1" showErrorMessage="1" prompt="1. Describir lo plasmado en el presupuesto_x000a_2. Describir lo alcanzado en términos financieros y de producción " sqref="B34:J34"/>
    <dataValidation allowBlank="1" showInputMessage="1" showErrorMessage="1" prompt="¿En qué consiste el producto? su objetivo" sqref="B33:J33"/>
    <dataValidation allowBlank="1" showInputMessage="1" showErrorMessage="1" prompt="Nombre del producto" sqref="B32:J3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31496062992125984" top="0.35433070866141736" bottom="0.35433070866141736" header="0.11811023622047245" footer="0.11811023622047245"/>
  <pageSetup scale="70"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2023-10-12T14:49:51Z</cp:lastPrinted>
  <dcterms:created xsi:type="dcterms:W3CDTF">2021-03-22T15:50:10Z</dcterms:created>
  <dcterms:modified xsi:type="dcterms:W3CDTF">2023-10-13T18:17:14Z</dcterms:modified>
</cp:coreProperties>
</file>