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artsrv08\documentos$\Planificacion - Presupuesto\Planificacion\11.REPORTES OAI\2023\"/>
    </mc:Choice>
  </mc:AlternateContent>
  <bookViews>
    <workbookView xWindow="0" yWindow="0" windowWidth="20490" windowHeight="7455"/>
  </bookViews>
  <sheets>
    <sheet name="Hoja1" sheetId="1" r:id="rId1"/>
  </sheets>
  <externalReferences>
    <externalReference r:id="rId2"/>
  </externalReferences>
  <definedNames>
    <definedName name="_xlnm.Print_Area" localSheetId="0">Hoja1!$A$1:$J$43</definedName>
  </definedName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1" l="1"/>
  <c r="B41" i="1"/>
  <c r="B43" i="1" l="1"/>
  <c r="I29" i="1" l="1"/>
  <c r="J29" i="1" l="1"/>
  <c r="I25" i="1"/>
  <c r="C16" i="1" l="1"/>
  <c r="C15" i="1"/>
  <c r="C14" i="1"/>
</calcChain>
</file>

<file path=xl/sharedStrings.xml><?xml version="1.0" encoding="utf-8"?>
<sst xmlns="http://schemas.openxmlformats.org/spreadsheetml/2006/main" count="73" uniqueCount="72">
  <si>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</si>
  <si>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</si>
  <si>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</si>
  <si>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</si>
  <si>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</si>
  <si>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</si>
  <si>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</si>
  <si>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</si>
  <si>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</si>
  <si>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</si>
  <si>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</si>
  <si>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</si>
  <si>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</si>
  <si>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</si>
  <si>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</si>
  <si>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</si>
  <si>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</si>
  <si>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</si>
  <si>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</si>
  <si>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</si>
  <si>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</si>
  <si>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</si>
  <si>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</si>
  <si>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</si>
  <si>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</si>
  <si>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</si>
  <si>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</si>
  <si>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</si>
  <si>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</si>
  <si>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</si>
  <si>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</si>
  <si>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</si>
  <si>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</si>
  <si>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</si>
  <si>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</si>
  <si>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</si>
  <si>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</si>
  <si>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</si>
  <si>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</si>
  <si>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</si>
  <si>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</si>
  <si>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</si>
  <si>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</si>
  <si>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</si>
  <si>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</si>
  <si>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</si>
  <si>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</si>
  <si>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</si>
  <si>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</si>
  <si>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['5180- DIRECCION CENTRAL DEL SERVICIO NACINAL DE SALUD]</t>
  </si>
  <si>
    <t>['01- DIRECCION CENTRAL DE SERVICIO NACIONAL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</si>
  <si>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</si>
  <si>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</si>
  <si>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</si>
  <si>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</si>
  <si>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</si>
  <si>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</si>
  <si>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</si>
  <si>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6311 - Personas acceden a servicios de salud especializados en oncología en Instituto Nacional del Cáncer Rosa Emilia</t>
  </si>
  <si>
    <t>Número de atenciones por tipo de servicio</t>
  </si>
  <si>
    <t>[6311 - Personas acceden a servicios de salud especializados en oncología en Instituto Nacional del Cáncer Rosa Emilia]</t>
  </si>
  <si>
    <t>[Plantea la atención en el nivel especializado, ofertando los servicios de consulta, emergencias, hospitalización y diagnósticos que garantice la pronta recuperación y satisfacción del ciudadano]</t>
  </si>
  <si>
    <t>Presupuesto Aprobado</t>
  </si>
  <si>
    <t>Presupuesto Modificado</t>
  </si>
  <si>
    <t>Total Devengado</t>
  </si>
  <si>
    <t>Nivel de Avance Producción Sigef</t>
  </si>
  <si>
    <t>I -Información Institucional</t>
  </si>
  <si>
    <t>Informe de Evaluación 2do Semestre de las Metas Físicas-Financieras 2023</t>
  </si>
  <si>
    <t>Programación Semestral</t>
  </si>
  <si>
    <t>Ejecución Semestral</t>
  </si>
  <si>
    <t>Durante el tercer trimestre, enfrentamos desafíos significativos, incluida una reducción del 40% en los ingresos de facturación debido a la escasez de medicamentos citostáticos esenciales para las quimioterapias. Esto afectó los procesos de compra y disminuyó los ingresos de las ARS, nuestra principal fuente de ingresos. Aunque el proyecto del Ala del quinto piso se completó para iniciar en 2024, el no ingreso de médicos proyectados impactó la programación de la cuenta de nómina y el ajuste salarial planeado no se ejecutó por problemas con el Servicio Nacional de Salud. En respuesta, se replanteó la ejecución de metas no alcanzadas, trasladándolas al plan del 2024. La causa que nos provocan desvió se debe a que tenemos algunas incongruencias  en los reporte 67 A y las informaciones que nos envían las áreas de servicios, por lo tanto al momento de generar lo ejecutado el monto queda por debajo con relación a lo planificado, también en los meses de Noviembre y Diciembre la productividad del centro de Ciclotrón disminuyo debido a una falla en el equipo.</t>
  </si>
  <si>
    <t>Para el 2do semestre del año proyectamos brindar 399,423. atenciones, de las cuales logramos un total de 314,862 siendo este un 78.83% de cumplimiento, programamos para el periodo un presupuesto de $1,137,857,817.00 ejecutando un total de $643,320,816.42 dándonos un 56.54 en términos porcentuales.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</si>
</sst>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i/>
      <sz val="9"/>
      <color theme="1"/>
      <name val="Calibri"/>
      <family val="2"/>
      <scheme val="minor"/>
    </font>
    <font>
      <sz val="8"/>
      <name val="Calibri"/>
      <family val="2"/>
    </font>
    <font>
      <b/>
      <i/>
      <sz val="9"/>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8" xfId="0" applyFont="1" applyBorder="1" applyAlignment="1" applyProtection="1">
      <alignment vertical="top" wrapText="1"/>
      <protection locked="0"/>
    </xf>
    <xf numFmtId="165" fontId="17" fillId="0" borderId="28" xfId="0" applyNumberFormat="1" applyFont="1" applyBorder="1" applyAlignment="1" applyProtection="1">
      <alignment horizontal="center" vertical="center" wrapText="1" readingOrder="1"/>
      <protection locked="0"/>
    </xf>
    <xf numFmtId="166" fontId="17" fillId="0" borderId="28" xfId="0" applyNumberFormat="1" applyFont="1" applyBorder="1" applyAlignment="1" applyProtection="1">
      <alignment horizontal="center" vertical="center" wrapText="1" readingOrder="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2"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25" fillId="0" borderId="24" xfId="0" applyFont="1" applyBorder="1" applyAlignment="1" applyProtection="1">
      <alignment vertical="top" wrapText="1"/>
      <protection locked="0"/>
    </xf>
    <xf numFmtId="0" fontId="26" fillId="0" borderId="22" xfId="0" applyFont="1" applyBorder="1" applyAlignment="1" applyProtection="1">
      <alignment horizontal="left" vertical="center" wrapText="1"/>
      <protection locked="0"/>
    </xf>
    <xf numFmtId="43" fontId="24" fillId="0" borderId="22" xfId="1" applyFont="1" applyBorder="1" applyAlignment="1" applyProtection="1">
      <alignment horizontal="left" vertical="center" wrapText="1"/>
      <protection locked="0"/>
    </xf>
    <xf numFmtId="0" fontId="11" fillId="0" borderId="17" xfId="0" applyFont="1" applyBorder="1" applyAlignment="1" applyProtection="1">
      <alignment wrapText="1"/>
      <protection locked="0"/>
    </xf>
    <xf numFmtId="0" fontId="11" fillId="0" borderId="0" xfId="0" applyFont="1" applyBorder="1" applyAlignment="1" applyProtection="1">
      <alignment wrapText="1"/>
      <protection locked="0"/>
    </xf>
    <xf numFmtId="0" fontId="0" fillId="0" borderId="0" xfId="0" applyAlignment="1">
      <alignment vertical="top" wrapText="1"/>
    </xf>
    <xf numFmtId="0" fontId="11" fillId="0" borderId="0" xfId="0" applyFont="1" applyBorder="1" applyAlignment="1" applyProtection="1">
      <alignment vertical="top" wrapText="1"/>
      <protection locked="0"/>
    </xf>
    <xf numFmtId="0" fontId="11" fillId="0" borderId="17" xfId="0" applyFont="1" applyBorder="1" applyAlignment="1" applyProtection="1">
      <alignment vertical="top" wrapText="1"/>
      <protection locked="0"/>
    </xf>
    <xf numFmtId="43" fontId="11" fillId="0" borderId="0" xfId="1" applyFont="1" applyProtection="1">
      <protection locked="0"/>
    </xf>
    <xf numFmtId="165" fontId="17" fillId="9" borderId="28" xfId="0" applyNumberFormat="1" applyFont="1" applyFill="1" applyBorder="1" applyAlignment="1" applyProtection="1">
      <alignment horizontal="center" vertical="center" wrapText="1"/>
      <protection locked="0"/>
    </xf>
    <xf numFmtId="0" fontId="0" fillId="0" borderId="0" xfId="0" applyAlignment="1">
      <alignment horizontal="center" wrapText="1"/>
    </xf>
    <xf numFmtId="0" fontId="0" fillId="0" borderId="0" xfId="0" applyAlignment="1">
      <alignment horizontal="left" wrapText="1"/>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2" fillId="0" borderId="33" xfId="0" applyFont="1" applyBorder="1" applyAlignment="1" applyProtection="1">
      <alignment horizontal="left" vertical="center" wrapText="1"/>
      <protection locked="0"/>
    </xf>
    <xf numFmtId="0" fontId="22" fillId="0" borderId="34" xfId="0" applyFont="1" applyBorder="1" applyAlignment="1" applyProtection="1">
      <alignment horizontal="left" vertical="center" wrapText="1"/>
      <protection locked="0"/>
    </xf>
    <xf numFmtId="0" fontId="22" fillId="0" borderId="35" xfId="0" applyFont="1" applyBorder="1" applyAlignment="1" applyProtection="1">
      <alignment horizontal="left" vertical="center" wrapText="1"/>
      <protection locked="0"/>
    </xf>
    <xf numFmtId="0" fontId="19" fillId="0" borderId="0" xfId="0" applyFont="1" applyAlignment="1">
      <alignment horizontal="left" vertical="center" wrapText="1"/>
    </xf>
    <xf numFmtId="49" fontId="21" fillId="0" borderId="19" xfId="0" quotePrefix="1" applyNumberFormat="1" applyFont="1" applyBorder="1" applyAlignment="1" applyProtection="1">
      <alignment horizontal="left" vertical="center" wrapText="1"/>
      <protection locked="0"/>
    </xf>
    <xf numFmtId="49" fontId="21" fillId="0" borderId="20" xfId="0" quotePrefix="1" applyNumberFormat="1" applyFont="1" applyBorder="1" applyAlignment="1" applyProtection="1">
      <alignment horizontal="left" vertical="center" wrapText="1"/>
      <protection locked="0"/>
    </xf>
    <xf numFmtId="49" fontId="21" fillId="0" borderId="21" xfId="0" quotePrefix="1" applyNumberFormat="1" applyFont="1" applyBorder="1" applyAlignment="1" applyProtection="1">
      <alignment horizontal="left" vertical="center" wrapText="1"/>
      <protection locked="0"/>
    </xf>
    <xf numFmtId="0" fontId="22" fillId="0" borderId="0" xfId="0" applyFont="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0" fillId="6" borderId="22" xfId="0" applyFont="1" applyFill="1" applyBorder="1" applyAlignment="1">
      <alignment horizontal="center" vertical="center" wrapText="1"/>
    </xf>
    <xf numFmtId="0" fontId="12" fillId="6" borderId="22" xfId="0" applyFont="1" applyFill="1" applyBorder="1" applyAlignment="1">
      <alignment horizontal="center" vertical="center" wrapText="1"/>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4" fillId="6" borderId="36" xfId="0" applyFont="1" applyFill="1" applyBorder="1" applyAlignment="1">
      <alignment horizontal="center" vertical="center" wrapText="1" readingOrder="1"/>
    </xf>
    <xf numFmtId="0" fontId="11" fillId="0" borderId="0" xfId="0" applyFont="1" applyAlignment="1" applyProtection="1">
      <alignment horizontal="left" vertical="top" wrapText="1"/>
      <protection locked="0"/>
    </xf>
    <xf numFmtId="0" fontId="11" fillId="0" borderId="18" xfId="0" applyFont="1" applyBorder="1" applyAlignment="1" applyProtection="1">
      <alignment horizontal="left" vertical="top"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4" fillId="0" borderId="18" xfId="0" applyFont="1" applyBorder="1" applyAlignment="1" applyProtection="1">
      <alignment horizontal="left" vertical="center" wrapText="1"/>
      <protection locked="0"/>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tabSelected="1" topLeftCell="A26" workbookViewId="0">
      <selection activeCell="B34" sqref="B34:J34"/>
    </sheetView>
  </sheetViews>
  <sheetFormatPr baseColWidth="10" defaultRowHeight="15" x14ac:dyDescent="0.25"/>
  <cols>
    <col min="1" max="1" width="23" style="6" customWidth="1"/>
    <col min="2" max="2" width="14.28515625" style="6" customWidth="1"/>
    <col min="3" max="3" width="12" style="6" customWidth="1"/>
    <col min="4" max="4" width="16.28515625" style="6" customWidth="1"/>
    <col min="5" max="5" width="18.42578125" style="6" customWidth="1"/>
    <col min="6" max="6" width="16.140625" style="6" customWidth="1"/>
    <col min="7" max="7" width="10.85546875" style="6" customWidth="1"/>
    <col min="8" max="8" width="13.140625" style="6" customWidth="1"/>
    <col min="9" max="9" width="13.28515625" style="6" customWidth="1"/>
    <col min="10" max="10" width="13" style="6" customWidth="1"/>
    <col min="11" max="11" width="11.42578125" style="6"/>
  </cols>
  <sheetData>
    <row r="1" spans="1:11" ht="21.75" thickBot="1" x14ac:dyDescent="0.3">
      <c r="A1" s="18"/>
      <c r="B1" s="76" t="s">
        <v>67</v>
      </c>
      <c r="C1" s="77"/>
      <c r="D1" s="77"/>
      <c r="E1" s="77"/>
      <c r="F1" s="77"/>
      <c r="G1" s="77"/>
      <c r="H1" s="77"/>
      <c r="I1" s="77"/>
      <c r="J1" s="78"/>
      <c r="K1" s="1"/>
    </row>
    <row r="2" spans="1:11" ht="24.75" thickBot="1" x14ac:dyDescent="0.3">
      <c r="A2" s="19"/>
      <c r="B2" s="79" t="s">
        <v>0</v>
      </c>
      <c r="C2" s="80"/>
      <c r="D2" s="79" t="s">
        <v>1</v>
      </c>
      <c r="E2" s="81"/>
      <c r="F2" s="81"/>
      <c r="G2" s="80"/>
      <c r="H2" s="82"/>
      <c r="I2" s="2" t="s">
        <v>2</v>
      </c>
      <c r="J2" s="3" t="s">
        <v>3</v>
      </c>
      <c r="K2" s="1"/>
    </row>
    <row r="3" spans="1:11" ht="21.75" thickBot="1" x14ac:dyDescent="0.3">
      <c r="A3" s="20"/>
      <c r="B3" s="83" t="s">
        <v>4</v>
      </c>
      <c r="C3" s="84"/>
      <c r="D3" s="83" t="s">
        <v>65</v>
      </c>
      <c r="E3" s="84"/>
      <c r="F3" s="84"/>
      <c r="G3" s="84"/>
      <c r="H3" s="85"/>
      <c r="I3" s="24">
        <v>45308</v>
      </c>
      <c r="J3" s="25"/>
      <c r="K3" s="1"/>
    </row>
    <row r="4" spans="1:11" x14ac:dyDescent="0.25">
      <c r="A4" s="86"/>
      <c r="B4" s="87"/>
      <c r="C4" s="87"/>
      <c r="D4" s="88"/>
      <c r="E4" s="88"/>
      <c r="F4" s="88"/>
      <c r="G4" s="88"/>
      <c r="H4" s="88"/>
      <c r="I4" s="87"/>
      <c r="J4" s="89"/>
      <c r="K4" s="1"/>
    </row>
    <row r="5" spans="1:11" ht="3" customHeight="1" x14ac:dyDescent="0.25">
      <c r="A5" s="94"/>
      <c r="B5" s="95"/>
      <c r="C5" s="95"/>
      <c r="D5" s="95"/>
      <c r="E5" s="95"/>
      <c r="F5" s="95"/>
      <c r="G5" s="95"/>
      <c r="H5" s="95"/>
      <c r="I5" s="95"/>
      <c r="J5" s="96"/>
      <c r="K5" s="1"/>
    </row>
    <row r="6" spans="1:11" ht="15.75" x14ac:dyDescent="0.25">
      <c r="A6" s="39" t="s">
        <v>66</v>
      </c>
      <c r="B6" s="40"/>
      <c r="C6" s="40"/>
      <c r="D6" s="40"/>
      <c r="E6" s="40"/>
      <c r="F6" s="40"/>
      <c r="G6" s="40"/>
      <c r="H6" s="40"/>
      <c r="I6" s="40"/>
      <c r="J6" s="41"/>
      <c r="K6" s="1"/>
    </row>
    <row r="7" spans="1:11" ht="15.75" x14ac:dyDescent="0.25">
      <c r="A7" s="54" t="s">
        <v>5</v>
      </c>
      <c r="B7" s="55"/>
      <c r="C7" s="55"/>
      <c r="D7" s="55"/>
      <c r="E7" s="55"/>
      <c r="F7" s="55"/>
      <c r="G7" s="55"/>
      <c r="H7" s="55"/>
      <c r="I7" s="55"/>
      <c r="J7" s="56"/>
      <c r="K7" s="1"/>
    </row>
    <row r="8" spans="1:11" x14ac:dyDescent="0.25">
      <c r="A8" s="4" t="s">
        <v>6</v>
      </c>
      <c r="B8" s="49" t="s">
        <v>49</v>
      </c>
      <c r="C8" s="50"/>
      <c r="D8" s="50"/>
      <c r="E8" s="50"/>
      <c r="F8" s="50"/>
      <c r="G8" s="50"/>
      <c r="H8" s="50"/>
      <c r="I8" s="50"/>
      <c r="J8" s="51"/>
      <c r="K8" s="1"/>
    </row>
    <row r="9" spans="1:11" ht="15" customHeight="1" x14ac:dyDescent="0.25">
      <c r="A9" s="21" t="s">
        <v>35</v>
      </c>
      <c r="B9" s="49" t="s">
        <v>50</v>
      </c>
      <c r="C9" s="50"/>
      <c r="D9" s="50"/>
      <c r="E9" s="50"/>
      <c r="F9" s="50"/>
      <c r="G9" s="50"/>
      <c r="H9" s="50"/>
      <c r="I9" s="50"/>
      <c r="J9" s="51"/>
      <c r="K9" s="1"/>
    </row>
    <row r="10" spans="1:11" x14ac:dyDescent="0.25">
      <c r="A10" s="21" t="s">
        <v>36</v>
      </c>
      <c r="B10" s="49" t="s">
        <v>50</v>
      </c>
      <c r="C10" s="50"/>
      <c r="D10" s="50"/>
      <c r="E10" s="50"/>
      <c r="F10" s="50"/>
      <c r="G10" s="50"/>
      <c r="H10" s="50"/>
      <c r="I10" s="50"/>
      <c r="J10" s="51"/>
      <c r="K10" s="1"/>
    </row>
    <row r="11" spans="1:11" ht="40.5" customHeight="1" x14ac:dyDescent="0.25">
      <c r="A11" s="4" t="s">
        <v>7</v>
      </c>
      <c r="B11" s="90" t="s">
        <v>51</v>
      </c>
      <c r="C11" s="90"/>
      <c r="D11" s="90"/>
      <c r="E11" s="90"/>
      <c r="F11" s="90"/>
      <c r="G11" s="90"/>
      <c r="H11" s="90"/>
      <c r="I11" s="90"/>
      <c r="J11" s="91"/>
    </row>
    <row r="12" spans="1:11" ht="39.75" customHeight="1" x14ac:dyDescent="0.25">
      <c r="A12" s="4" t="s">
        <v>8</v>
      </c>
      <c r="B12" s="92" t="s">
        <v>52</v>
      </c>
      <c r="C12" s="92"/>
      <c r="D12" s="92"/>
      <c r="E12" s="92"/>
      <c r="F12" s="92"/>
      <c r="G12" s="92"/>
      <c r="H12" s="92"/>
      <c r="I12" s="92"/>
      <c r="J12" s="93"/>
    </row>
    <row r="13" spans="1:11" ht="15.75" x14ac:dyDescent="0.25">
      <c r="A13" s="39" t="s">
        <v>9</v>
      </c>
      <c r="B13" s="40"/>
      <c r="C13" s="40"/>
      <c r="D13" s="40"/>
      <c r="E13" s="40"/>
      <c r="F13" s="40"/>
      <c r="G13" s="40"/>
      <c r="H13" s="40"/>
      <c r="I13" s="40"/>
      <c r="J13" s="41"/>
    </row>
    <row r="14" spans="1:11" ht="16.5" customHeight="1" x14ac:dyDescent="0.25">
      <c r="A14" s="4" t="s">
        <v>10</v>
      </c>
      <c r="B14" s="22">
        <v>2</v>
      </c>
      <c r="C14" s="57" t="str">
        <f>IFERROR(VLOOKUP(B14,'[1]Validacion datos'!A2:B5,2,FALSE),"")</f>
        <v>DESARROLLO SOCIAL</v>
      </c>
      <c r="D14" s="57"/>
      <c r="E14" s="57"/>
      <c r="F14" s="57"/>
      <c r="G14" s="57"/>
      <c r="H14" s="57"/>
      <c r="I14" s="57"/>
      <c r="J14" s="57"/>
    </row>
    <row r="15" spans="1:11" ht="26.25" customHeight="1" x14ac:dyDescent="0.25">
      <c r="A15" s="4" t="s">
        <v>11</v>
      </c>
      <c r="B15" s="7">
        <v>2.2000000000000002</v>
      </c>
      <c r="C15" s="57" t="str">
        <f>IFERROR(VLOOKUP(B15,'[1]Validacion datos'!A8:B26,2,FALSE),"")</f>
        <v>Salud y seguridad social integral</v>
      </c>
      <c r="D15" s="57"/>
      <c r="E15" s="57"/>
      <c r="F15" s="57"/>
      <c r="G15" s="57"/>
      <c r="H15" s="57"/>
      <c r="I15" s="57"/>
      <c r="J15" s="57"/>
    </row>
    <row r="16" spans="1:11" ht="22.5" customHeight="1" x14ac:dyDescent="0.25">
      <c r="A16" s="4" t="s">
        <v>12</v>
      </c>
      <c r="B16" s="26" t="s">
        <v>53</v>
      </c>
      <c r="C16" s="58"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58"/>
      <c r="E16" s="58"/>
      <c r="F16" s="58"/>
      <c r="G16" s="58"/>
      <c r="H16" s="58"/>
      <c r="I16" s="58"/>
      <c r="J16" s="58"/>
    </row>
    <row r="17" spans="1:19" ht="15.75" x14ac:dyDescent="0.25">
      <c r="A17" s="39" t="s">
        <v>13</v>
      </c>
      <c r="B17" s="40"/>
      <c r="C17" s="40"/>
      <c r="D17" s="40"/>
      <c r="E17" s="40"/>
      <c r="F17" s="40"/>
      <c r="G17" s="40"/>
      <c r="H17" s="40"/>
      <c r="I17" s="40"/>
      <c r="J17" s="41"/>
    </row>
    <row r="18" spans="1:19" ht="21.75" customHeight="1" x14ac:dyDescent="0.25">
      <c r="A18" s="4" t="s">
        <v>14</v>
      </c>
      <c r="B18" s="52" t="s">
        <v>54</v>
      </c>
      <c r="C18" s="52"/>
      <c r="D18" s="52"/>
      <c r="E18" s="52"/>
      <c r="F18" s="52"/>
      <c r="G18" s="52"/>
      <c r="H18" s="52"/>
      <c r="I18" s="52"/>
      <c r="J18" s="53"/>
    </row>
    <row r="19" spans="1:19" ht="33" customHeight="1" x14ac:dyDescent="0.25">
      <c r="A19" s="8" t="s">
        <v>15</v>
      </c>
      <c r="B19" s="52" t="s">
        <v>55</v>
      </c>
      <c r="C19" s="52"/>
      <c r="D19" s="52"/>
      <c r="E19" s="52"/>
      <c r="F19" s="52"/>
      <c r="G19" s="52"/>
      <c r="H19" s="52"/>
      <c r="I19" s="52"/>
      <c r="J19" s="53"/>
    </row>
    <row r="20" spans="1:19" ht="16.5" customHeight="1" x14ac:dyDescent="0.25">
      <c r="A20" s="8" t="s">
        <v>16</v>
      </c>
      <c r="B20" s="52" t="s">
        <v>56</v>
      </c>
      <c r="C20" s="52"/>
      <c r="D20" s="52"/>
      <c r="E20" s="52"/>
      <c r="F20" s="52"/>
      <c r="G20" s="52"/>
      <c r="H20" s="52"/>
      <c r="I20" s="52"/>
      <c r="J20" s="53"/>
    </row>
    <row r="21" spans="1:19" ht="18.75" customHeight="1" x14ac:dyDescent="0.25">
      <c r="A21" s="8" t="s">
        <v>37</v>
      </c>
      <c r="B21" s="52" t="s">
        <v>57</v>
      </c>
      <c r="C21" s="52"/>
      <c r="D21" s="52"/>
      <c r="E21" s="52"/>
      <c r="F21" s="52"/>
      <c r="G21" s="52"/>
      <c r="H21" s="52"/>
      <c r="I21" s="52"/>
      <c r="J21" s="53"/>
      <c r="K21" s="1"/>
    </row>
    <row r="22" spans="1:19" ht="15.75" x14ac:dyDescent="0.25">
      <c r="A22" s="39" t="s">
        <v>17</v>
      </c>
      <c r="B22" s="40"/>
      <c r="C22" s="40"/>
      <c r="D22" s="40"/>
      <c r="E22" s="40"/>
      <c r="F22" s="40"/>
      <c r="G22" s="40"/>
      <c r="H22" s="40"/>
      <c r="I22" s="40"/>
      <c r="J22" s="41"/>
    </row>
    <row r="23" spans="1:19" ht="15.75" x14ac:dyDescent="0.25">
      <c r="A23" s="54" t="s">
        <v>18</v>
      </c>
      <c r="B23" s="55"/>
      <c r="C23" s="55"/>
      <c r="D23" s="55"/>
      <c r="E23" s="55"/>
      <c r="F23" s="55"/>
      <c r="G23" s="55"/>
      <c r="H23" s="55"/>
      <c r="I23" s="55"/>
      <c r="J23" s="56"/>
      <c r="K23" s="1"/>
    </row>
    <row r="24" spans="1:19" ht="15" customHeight="1" x14ac:dyDescent="0.25">
      <c r="A24" s="59" t="s">
        <v>19</v>
      </c>
      <c r="B24" s="60"/>
      <c r="C24" s="61" t="s">
        <v>20</v>
      </c>
      <c r="D24" s="73"/>
      <c r="E24" s="73"/>
      <c r="F24" s="73" t="s">
        <v>21</v>
      </c>
      <c r="G24" s="73"/>
      <c r="H24" s="60"/>
      <c r="I24" s="61" t="s">
        <v>22</v>
      </c>
      <c r="J24" s="62"/>
    </row>
    <row r="25" spans="1:19" x14ac:dyDescent="0.25">
      <c r="A25" s="63">
        <v>2031888959</v>
      </c>
      <c r="B25" s="64"/>
      <c r="C25" s="70">
        <v>2032657111.9200001</v>
      </c>
      <c r="D25" s="71"/>
      <c r="E25" s="72"/>
      <c r="F25" s="70">
        <v>1172164152.71</v>
      </c>
      <c r="G25" s="71"/>
      <c r="H25" s="72"/>
      <c r="I25" s="65">
        <f>IF(F25&gt;0,F25/C25,0)</f>
        <v>0.57666595405400245</v>
      </c>
      <c r="J25" s="66"/>
    </row>
    <row r="26" spans="1:19" ht="15.75" x14ac:dyDescent="0.25">
      <c r="A26" s="54" t="s">
        <v>23</v>
      </c>
      <c r="B26" s="55"/>
      <c r="C26" s="55"/>
      <c r="D26" s="55"/>
      <c r="E26" s="55"/>
      <c r="F26" s="55"/>
      <c r="G26" s="55"/>
      <c r="H26" s="55"/>
      <c r="I26" s="55"/>
      <c r="J26" s="56"/>
      <c r="K26" s="1"/>
    </row>
    <row r="27" spans="1:19" x14ac:dyDescent="0.25">
      <c r="A27" s="5"/>
      <c r="B27"/>
      <c r="C27" s="67" t="s">
        <v>48</v>
      </c>
      <c r="D27" s="68"/>
      <c r="E27" s="67" t="s">
        <v>68</v>
      </c>
      <c r="F27" s="68"/>
      <c r="G27" s="67" t="s">
        <v>69</v>
      </c>
      <c r="H27" s="67"/>
      <c r="I27" s="67" t="s">
        <v>24</v>
      </c>
      <c r="J27" s="69"/>
    </row>
    <row r="28" spans="1:19" ht="38.25" x14ac:dyDescent="0.25">
      <c r="A28" s="9" t="s">
        <v>25</v>
      </c>
      <c r="B28" s="10" t="s">
        <v>26</v>
      </c>
      <c r="C28" s="10" t="s">
        <v>38</v>
      </c>
      <c r="D28" s="10" t="s">
        <v>39</v>
      </c>
      <c r="E28" s="10" t="s">
        <v>42</v>
      </c>
      <c r="F28" s="10" t="s">
        <v>43</v>
      </c>
      <c r="G28" s="10" t="s">
        <v>44</v>
      </c>
      <c r="H28" s="10" t="s">
        <v>45</v>
      </c>
      <c r="I28" s="10" t="s">
        <v>46</v>
      </c>
      <c r="J28" s="11" t="s">
        <v>47</v>
      </c>
    </row>
    <row r="29" spans="1:19" ht="62.25" customHeight="1" x14ac:dyDescent="0.25">
      <c r="A29" s="27" t="s">
        <v>58</v>
      </c>
      <c r="B29" s="12" t="s">
        <v>59</v>
      </c>
      <c r="C29" s="13">
        <v>726223.08</v>
      </c>
      <c r="D29" s="14">
        <v>2031888959</v>
      </c>
      <c r="E29" s="14">
        <v>399421</v>
      </c>
      <c r="F29" s="14">
        <v>1137857817</v>
      </c>
      <c r="G29" s="36">
        <v>314862</v>
      </c>
      <c r="H29" s="14">
        <v>643320816.42000008</v>
      </c>
      <c r="I29" s="15">
        <f>IF(G29&gt;0,G29/E29,0)</f>
        <v>0.78829605854474349</v>
      </c>
      <c r="J29" s="16">
        <f t="shared" ref="J29" si="0">IF(H29&gt;0,H29/F29,0)</f>
        <v>0.56537891361166448</v>
      </c>
    </row>
    <row r="30" spans="1:19" ht="15.75" x14ac:dyDescent="0.25">
      <c r="A30" s="39" t="s">
        <v>27</v>
      </c>
      <c r="B30" s="40"/>
      <c r="C30" s="40"/>
      <c r="D30" s="40"/>
      <c r="E30" s="40"/>
      <c r="F30" s="40"/>
      <c r="G30" s="40"/>
      <c r="H30" s="40"/>
      <c r="I30" s="40"/>
      <c r="J30" s="41"/>
    </row>
    <row r="31" spans="1:19" ht="15.75" x14ac:dyDescent="0.25">
      <c r="A31" s="54" t="s">
        <v>28</v>
      </c>
      <c r="B31" s="55"/>
      <c r="C31" s="55"/>
      <c r="D31" s="55"/>
      <c r="E31" s="55"/>
      <c r="F31" s="55"/>
      <c r="G31" s="55"/>
      <c r="H31" s="55"/>
      <c r="I31" s="55"/>
      <c r="J31" s="56"/>
      <c r="K31" s="1"/>
      <c r="M31" s="32"/>
      <c r="N31" s="32"/>
      <c r="O31" s="32"/>
      <c r="P31" s="32"/>
      <c r="Q31" s="32"/>
      <c r="R31" s="32"/>
      <c r="S31" s="32"/>
    </row>
    <row r="32" spans="1:19" x14ac:dyDescent="0.25">
      <c r="A32" s="17" t="s">
        <v>29</v>
      </c>
      <c r="B32" s="52" t="s">
        <v>60</v>
      </c>
      <c r="C32" s="52"/>
      <c r="D32" s="52"/>
      <c r="E32" s="52"/>
      <c r="F32" s="52"/>
      <c r="G32" s="52"/>
      <c r="H32" s="52"/>
      <c r="I32" s="52"/>
      <c r="J32" s="53"/>
      <c r="M32" s="32"/>
      <c r="N32" s="32"/>
      <c r="O32" s="32"/>
      <c r="P32" s="32"/>
      <c r="Q32" s="32"/>
      <c r="R32" s="32"/>
      <c r="S32" s="32"/>
    </row>
    <row r="33" spans="1:20" ht="30" x14ac:dyDescent="0.25">
      <c r="A33" s="17" t="s">
        <v>30</v>
      </c>
      <c r="B33" s="52" t="s">
        <v>61</v>
      </c>
      <c r="C33" s="52"/>
      <c r="D33" s="52"/>
      <c r="E33" s="52"/>
      <c r="F33" s="52"/>
      <c r="G33" s="52"/>
      <c r="H33" s="52"/>
      <c r="I33" s="52"/>
      <c r="J33" s="53"/>
      <c r="M33" s="32"/>
      <c r="N33" s="32"/>
      <c r="O33" s="32"/>
      <c r="P33" s="32"/>
      <c r="Q33" s="32"/>
      <c r="R33" s="32"/>
      <c r="S33" s="32"/>
    </row>
    <row r="34" spans="1:20" ht="51.75" customHeight="1" x14ac:dyDescent="0.25">
      <c r="A34" s="17" t="s">
        <v>31</v>
      </c>
      <c r="B34" s="52" t="s">
        <v>71</v>
      </c>
      <c r="C34" s="52"/>
      <c r="D34" s="52"/>
      <c r="E34" s="52"/>
      <c r="F34" s="52"/>
      <c r="G34" s="52"/>
      <c r="H34" s="52"/>
      <c r="I34" s="52"/>
      <c r="J34" s="53"/>
      <c r="K34" s="30"/>
      <c r="L34" s="31"/>
      <c r="M34" s="33"/>
      <c r="N34" s="33"/>
      <c r="O34" s="33"/>
      <c r="P34" s="33"/>
      <c r="Q34" s="33"/>
      <c r="R34" s="33"/>
      <c r="S34" s="33"/>
      <c r="T34" s="33"/>
    </row>
    <row r="35" spans="1:20" ht="123.75" customHeight="1" x14ac:dyDescent="0.25">
      <c r="A35" s="17" t="s">
        <v>32</v>
      </c>
      <c r="B35" s="74" t="s">
        <v>70</v>
      </c>
      <c r="C35" s="74"/>
      <c r="D35" s="74"/>
      <c r="E35" s="74"/>
      <c r="F35" s="74"/>
      <c r="G35" s="74"/>
      <c r="H35" s="74"/>
      <c r="I35" s="74"/>
      <c r="J35" s="75"/>
      <c r="K35" s="34"/>
      <c r="L35" s="33"/>
      <c r="M35" s="33"/>
      <c r="N35" s="33"/>
      <c r="O35" s="33"/>
      <c r="P35" s="32"/>
      <c r="Q35" s="32"/>
      <c r="R35" s="32"/>
      <c r="S35" s="32"/>
      <c r="T35" s="32"/>
    </row>
    <row r="36" spans="1:20" ht="15.75" x14ac:dyDescent="0.25">
      <c r="A36" s="39" t="s">
        <v>33</v>
      </c>
      <c r="B36" s="40"/>
      <c r="C36" s="40"/>
      <c r="D36" s="40"/>
      <c r="E36" s="40"/>
      <c r="F36" s="40"/>
      <c r="G36" s="40"/>
      <c r="H36" s="40"/>
      <c r="I36" s="40"/>
      <c r="J36" s="41"/>
      <c r="K36" s="34"/>
      <c r="L36" s="33"/>
      <c r="M36" s="33"/>
      <c r="N36" s="33"/>
      <c r="O36" s="33"/>
      <c r="P36" s="32"/>
      <c r="Q36" s="32"/>
      <c r="R36" s="32"/>
      <c r="S36" s="32"/>
      <c r="T36" s="32"/>
    </row>
    <row r="37" spans="1:20" ht="15.75" x14ac:dyDescent="0.25">
      <c r="A37" s="42" t="s">
        <v>34</v>
      </c>
      <c r="B37" s="43"/>
      <c r="C37" s="43"/>
      <c r="D37" s="43"/>
      <c r="E37" s="43"/>
      <c r="F37" s="43"/>
      <c r="G37" s="43"/>
      <c r="H37" s="43"/>
      <c r="I37" s="43"/>
      <c r="J37" s="44"/>
      <c r="K37" s="34"/>
      <c r="L37" s="33"/>
      <c r="M37" s="33"/>
      <c r="N37" s="33"/>
      <c r="O37" s="33"/>
      <c r="P37" s="32"/>
      <c r="Q37" s="32"/>
      <c r="R37" s="32"/>
      <c r="S37" s="32"/>
      <c r="T37" s="32"/>
    </row>
    <row r="38" spans="1:20" ht="14.25" customHeight="1" x14ac:dyDescent="0.25">
      <c r="A38" s="45" t="s">
        <v>40</v>
      </c>
      <c r="B38" s="46"/>
      <c r="C38" s="46"/>
      <c r="D38" s="46"/>
      <c r="E38" s="46"/>
      <c r="F38" s="46"/>
      <c r="G38" s="46"/>
      <c r="H38" s="46"/>
      <c r="I38" s="46"/>
      <c r="J38" s="47"/>
      <c r="K38" s="34"/>
      <c r="L38" s="33"/>
      <c r="M38" s="33"/>
      <c r="N38" s="33"/>
      <c r="O38" s="33"/>
      <c r="P38" s="32"/>
      <c r="Q38" s="32"/>
      <c r="R38" s="32"/>
      <c r="S38" s="32"/>
      <c r="T38" s="32"/>
    </row>
    <row r="39" spans="1:20" ht="9" customHeight="1" x14ac:dyDescent="0.25">
      <c r="A39" s="23"/>
      <c r="B39" s="23"/>
      <c r="C39" s="23"/>
      <c r="D39" s="23"/>
      <c r="E39" s="23"/>
      <c r="F39" s="23"/>
      <c r="G39" s="23"/>
      <c r="H39" s="23"/>
      <c r="I39" s="23"/>
      <c r="J39" s="23"/>
      <c r="M39" s="37"/>
      <c r="N39" s="37"/>
      <c r="O39" s="37"/>
      <c r="P39" s="37"/>
      <c r="Q39" s="37"/>
      <c r="R39" s="37"/>
    </row>
    <row r="40" spans="1:20" ht="12.75" customHeight="1" x14ac:dyDescent="0.25">
      <c r="A40" s="48" t="s">
        <v>41</v>
      </c>
      <c r="B40" s="48"/>
      <c r="C40" s="48"/>
      <c r="D40" s="48"/>
      <c r="E40" s="48"/>
      <c r="F40" s="48"/>
      <c r="G40" s="48"/>
      <c r="H40" s="48"/>
      <c r="I40" s="48"/>
      <c r="J40" s="48"/>
      <c r="M40" s="37"/>
      <c r="N40" s="37"/>
      <c r="O40" s="37"/>
      <c r="P40" s="37"/>
      <c r="Q40" s="37"/>
      <c r="R40" s="37"/>
    </row>
    <row r="41" spans="1:20" x14ac:dyDescent="0.25">
      <c r="A41" s="28" t="s">
        <v>62</v>
      </c>
      <c r="B41" s="29">
        <f>+A25</f>
        <v>2031888959</v>
      </c>
      <c r="M41" s="37"/>
      <c r="N41" s="37"/>
      <c r="O41" s="37"/>
      <c r="P41" s="37"/>
      <c r="Q41" s="37"/>
      <c r="R41" s="37"/>
    </row>
    <row r="42" spans="1:20" x14ac:dyDescent="0.25">
      <c r="A42" s="28" t="s">
        <v>63</v>
      </c>
      <c r="B42" s="29">
        <f>+C25</f>
        <v>2032657111.9200001</v>
      </c>
      <c r="M42" s="37"/>
      <c r="N42" s="37"/>
      <c r="O42" s="37"/>
      <c r="P42" s="37"/>
      <c r="Q42" s="37"/>
      <c r="R42" s="37"/>
    </row>
    <row r="43" spans="1:20" x14ac:dyDescent="0.25">
      <c r="A43" s="28" t="s">
        <v>64</v>
      </c>
      <c r="B43" s="29">
        <f>+F25</f>
        <v>1172164152.71</v>
      </c>
      <c r="M43" s="37"/>
      <c r="N43" s="37"/>
      <c r="O43" s="37"/>
      <c r="P43" s="37"/>
      <c r="Q43" s="37"/>
      <c r="R43" s="37"/>
    </row>
    <row r="44" spans="1:20" x14ac:dyDescent="0.25">
      <c r="M44" s="37"/>
      <c r="N44" s="37"/>
      <c r="O44" s="37"/>
      <c r="P44" s="37"/>
      <c r="Q44" s="37"/>
      <c r="R44" s="37"/>
    </row>
    <row r="45" spans="1:20" x14ac:dyDescent="0.25">
      <c r="B45" s="52"/>
      <c r="C45" s="52"/>
      <c r="D45" s="52"/>
      <c r="E45" s="52"/>
      <c r="F45" s="52"/>
      <c r="G45" s="52"/>
      <c r="H45" s="52"/>
      <c r="I45" s="52"/>
      <c r="J45" s="53"/>
      <c r="M45" s="37"/>
      <c r="N45" s="37"/>
      <c r="O45" s="37"/>
      <c r="P45" s="37"/>
      <c r="Q45" s="37"/>
      <c r="R45" s="37"/>
    </row>
    <row r="46" spans="1:20" x14ac:dyDescent="0.25">
      <c r="M46" s="38"/>
      <c r="N46" s="38"/>
      <c r="O46" s="38"/>
      <c r="P46" s="38"/>
      <c r="Q46" s="38"/>
      <c r="R46" s="38"/>
    </row>
    <row r="47" spans="1:20" x14ac:dyDescent="0.25">
      <c r="M47" s="38"/>
      <c r="N47" s="38"/>
      <c r="O47" s="38"/>
      <c r="P47" s="38"/>
      <c r="Q47" s="38"/>
      <c r="R47" s="38"/>
    </row>
    <row r="48" spans="1:20" x14ac:dyDescent="0.25">
      <c r="M48" s="38"/>
      <c r="N48" s="38"/>
      <c r="O48" s="38"/>
      <c r="P48" s="38"/>
      <c r="Q48" s="38"/>
      <c r="R48" s="38"/>
    </row>
    <row r="49" spans="5:18" x14ac:dyDescent="0.25">
      <c r="M49" s="38"/>
      <c r="N49" s="38"/>
      <c r="O49" s="38"/>
      <c r="P49" s="38"/>
      <c r="Q49" s="38"/>
      <c r="R49" s="38"/>
    </row>
    <row r="50" spans="5:18" x14ac:dyDescent="0.25">
      <c r="M50" s="38"/>
      <c r="N50" s="38"/>
      <c r="O50" s="38"/>
      <c r="P50" s="38"/>
      <c r="Q50" s="38"/>
      <c r="R50" s="38"/>
    </row>
    <row r="51" spans="5:18" x14ac:dyDescent="0.25">
      <c r="E51" s="35"/>
      <c r="F51" s="35"/>
      <c r="G51" s="35"/>
      <c r="M51" s="38"/>
      <c r="N51" s="38"/>
      <c r="O51" s="38"/>
      <c r="P51" s="38"/>
      <c r="Q51" s="38"/>
      <c r="R51" s="38"/>
    </row>
  </sheetData>
  <mergeCells count="52">
    <mergeCell ref="C24:E24"/>
    <mergeCell ref="F24:H24"/>
    <mergeCell ref="B35:J35"/>
    <mergeCell ref="B1:J1"/>
    <mergeCell ref="B2:C2"/>
    <mergeCell ref="D2:H2"/>
    <mergeCell ref="B3:C3"/>
    <mergeCell ref="D3:H3"/>
    <mergeCell ref="A4:J4"/>
    <mergeCell ref="B8:J8"/>
    <mergeCell ref="B11:J11"/>
    <mergeCell ref="B12:J12"/>
    <mergeCell ref="A13:J13"/>
    <mergeCell ref="A5:J5"/>
    <mergeCell ref="A6:J6"/>
    <mergeCell ref="A7:J7"/>
    <mergeCell ref="B32:J32"/>
    <mergeCell ref="B33:J33"/>
    <mergeCell ref="B34:J34"/>
    <mergeCell ref="B45:J45"/>
    <mergeCell ref="A25:B25"/>
    <mergeCell ref="I25:J25"/>
    <mergeCell ref="A26:J26"/>
    <mergeCell ref="C27:D27"/>
    <mergeCell ref="G27:H27"/>
    <mergeCell ref="I27:J27"/>
    <mergeCell ref="C25:E25"/>
    <mergeCell ref="F25:H25"/>
    <mergeCell ref="E27:F27"/>
    <mergeCell ref="B9:J9"/>
    <mergeCell ref="B10:J10"/>
    <mergeCell ref="B21:J21"/>
    <mergeCell ref="A30:J30"/>
    <mergeCell ref="A31:J31"/>
    <mergeCell ref="C15:J15"/>
    <mergeCell ref="C14:J14"/>
    <mergeCell ref="C16:J16"/>
    <mergeCell ref="A17:J17"/>
    <mergeCell ref="B18:J18"/>
    <mergeCell ref="B19:J19"/>
    <mergeCell ref="B20:J20"/>
    <mergeCell ref="A22:J22"/>
    <mergeCell ref="A23:J23"/>
    <mergeCell ref="A24:B24"/>
    <mergeCell ref="I24:J24"/>
    <mergeCell ref="M41:R45"/>
    <mergeCell ref="M46:R51"/>
    <mergeCell ref="M39:R40"/>
    <mergeCell ref="A36:J36"/>
    <mergeCell ref="A37:J37"/>
    <mergeCell ref="A38:J38"/>
    <mergeCell ref="A40:J40"/>
  </mergeCells>
  <phoneticPr fontId="23"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45:J4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1496062992125984" top="0.35433070866141736" bottom="0.74803149606299213" header="0.31496062992125984" footer="0.31496062992125984"/>
  <pageSetup scale="6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2024-01-17T13:26:09Z</cp:lastPrinted>
  <dcterms:created xsi:type="dcterms:W3CDTF">2021-03-22T15:50:10Z</dcterms:created>
  <dcterms:modified xsi:type="dcterms:W3CDTF">2024-01-17T13:38:07Z</dcterms:modified>
</cp:coreProperties>
</file>