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rrera\Desktop\"/>
    </mc:Choice>
  </mc:AlternateContent>
  <bookViews>
    <workbookView xWindow="0" yWindow="0" windowWidth="23040" windowHeight="9072"/>
  </bookViews>
  <sheets>
    <sheet name="Estado de Situación MES ." sheetId="2" r:id="rId1"/>
  </sheets>
  <externalReferences>
    <externalReference r:id="rId2"/>
    <externalReference r:id="rId3"/>
  </externalReferences>
  <definedNames>
    <definedName name="abanicos" localSheetId="0">#REF!</definedName>
    <definedName name="abanicos">#REF!</definedName>
    <definedName name="ahaha" localSheetId="0">#REF!</definedName>
    <definedName name="ahaha">#REF!</definedName>
    <definedName name="_xlnm.Print_Area" localSheetId="0">'Estado de Situación MES .'!$A$1:$F$65</definedName>
    <definedName name="copia" localSheetId="0">#REF!</definedName>
    <definedName name="copia">#REF!</definedName>
    <definedName name="ddd" localSheetId="0">#REF!</definedName>
    <definedName name="ddd">#REF!</definedName>
    <definedName name="dddd" localSheetId="0">#REF!</definedName>
    <definedName name="dddd">#REF!</definedName>
    <definedName name="ddff" localSheetId="0">#REF!</definedName>
    <definedName name="ddff">#REF!</definedName>
    <definedName name="E.D.007" localSheetId="0">#REF!</definedName>
    <definedName name="E.D.007">#REF!</definedName>
    <definedName name="E.D.018" localSheetId="0">#REF!</definedName>
    <definedName name="E.D.018">#REF!</definedName>
    <definedName name="E.D.031" localSheetId="0">#REF!</definedName>
    <definedName name="E.D.031">#REF!</definedName>
    <definedName name="ed.007" localSheetId="0">#REF!</definedName>
    <definedName name="ed.007">#REF!</definedName>
    <definedName name="fbdkjsfn" localSheetId="0">#REF!</definedName>
    <definedName name="fbdkjsfn">#REF!</definedName>
    <definedName name="fdfdf" localSheetId="0">#REF!</definedName>
    <definedName name="fdfdf">#REF!</definedName>
    <definedName name="ffddff" localSheetId="0">#REF!</definedName>
    <definedName name="ffddff">#REF!</definedName>
    <definedName name="fff" localSheetId="0">#REF!</definedName>
    <definedName name="fff">#REF!</definedName>
    <definedName name="FJDSFJKN" localSheetId="0">#REF!</definedName>
    <definedName name="FJDSFJKN">#REF!</definedName>
    <definedName name="NOMBRE" localSheetId="0">#REF!</definedName>
    <definedName name="NOMBRE">#REF!</definedName>
    <definedName name="Región">'[2]Criterios - No tocar'!$B$1:$K$1</definedName>
    <definedName name="Trimestre">'[2]Criterios - No tocar'!$M$2:$M$6</definedName>
    <definedName name="wendy" localSheetId="0">#REF!</definedName>
    <definedName name="wend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2" l="1"/>
  <c r="E46" i="2"/>
  <c r="C44" i="2" s="1"/>
  <c r="C46" i="2" s="1"/>
  <c r="E35" i="2"/>
  <c r="E41" i="2" s="1"/>
  <c r="C27" i="2"/>
  <c r="E22" i="2"/>
  <c r="C22" i="2"/>
  <c r="C29" i="2" l="1"/>
  <c r="C35" i="2"/>
  <c r="C41" i="2" l="1"/>
  <c r="C47" i="2" l="1"/>
  <c r="C48" i="2" l="1"/>
  <c r="C49" i="2"/>
</calcChain>
</file>

<file path=xl/sharedStrings.xml><?xml version="1.0" encoding="utf-8"?>
<sst xmlns="http://schemas.openxmlformats.org/spreadsheetml/2006/main" count="34" uniqueCount="34">
  <si>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</si>
  <si>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</si>
  <si>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</si>
  <si>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</si>
  <si>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30 JUNIO 2023</t>
  </si>
  <si>
    <t>(Valores expresados en pesos dominicanos-RD$)</t>
  </si>
  <si>
    <t>JUNIO 2023.</t>
  </si>
  <si>
    <t>MAYO 2023.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</si>
  <si>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</si>
  <si>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</si>
  <si>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</si>
  <si>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</si>
  <si>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</si>
  <si>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Anticipo a suplidores (Nota 10)</t>
  </si>
  <si>
    <t>Total activos corrientes</t>
  </si>
  <si>
    <t>Activos no corrientes</t>
  </si>
  <si>
    <t>Propiedad, planta y equipo neto (Nota 11)</t>
  </si>
  <si>
    <t xml:space="preserve"> Activos intangibles (Nota 12)</t>
  </si>
  <si>
    <t>Total activos no corrientes</t>
  </si>
  <si>
    <t>Total activos</t>
  </si>
  <si>
    <t>Pasivos   Pasivos corrientes</t>
  </si>
  <si>
    <t>Cuentas por pagar a corto plazo (Nota 13)</t>
  </si>
  <si>
    <t xml:space="preserve">Retenciones y acumulaciones por pagar (Nota 14) </t>
  </si>
  <si>
    <t>Otros pasivos corrientes (Nota 15)</t>
  </si>
  <si>
    <t>Total pasivos corrientes</t>
  </si>
  <si>
    <t>Pasivos no corrientes</t>
  </si>
  <si>
    <t xml:space="preserve"> Otros pasivos no corrientes (Nota 16)</t>
  </si>
  <si>
    <t>Total pasivos no corrientes</t>
  </si>
  <si>
    <t>Total pasivos</t>
  </si>
  <si>
    <t>Activos Netos/Patrimonio (Notas 17 y 18)</t>
  </si>
  <si>
    <t>Resultados positivos (ahorro)/negativo (desahorro) NOTA 17</t>
  </si>
  <si>
    <t>Resultados  Resultado acumulado (Nota 18)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</si>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</sst>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sz val="12"/>
      <name val="Verdana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2" applyFont="1" applyAlignment="1">
      <alignment horizontal="center"/>
    </xf>
    <xf numFmtId="9" fontId="3" fillId="0" borderId="0" xfId="1" applyFont="1" applyAlignment="1">
      <alignment horizontal="center"/>
    </xf>
    <xf numFmtId="164" fontId="3" fillId="0" borderId="0" xfId="2" applyFont="1" applyFill="1"/>
    <xf numFmtId="164" fontId="3" fillId="0" borderId="0" xfId="2" applyFont="1"/>
    <xf numFmtId="0" fontId="3" fillId="0" borderId="0" xfId="0" applyFont="1"/>
    <xf numFmtId="164" fontId="2" fillId="0" borderId="0" xfId="2" applyFont="1" applyAlignment="1">
      <alignment horizontal="center"/>
    </xf>
    <xf numFmtId="9" fontId="2" fillId="0" borderId="0" xfId="1" applyFont="1" applyAlignment="1">
      <alignment horizontal="center"/>
    </xf>
    <xf numFmtId="164" fontId="2" fillId="0" borderId="0" xfId="2" applyFont="1" applyFill="1" applyAlignment="1"/>
    <xf numFmtId="164" fontId="3" fillId="0" borderId="0" xfId="2" applyFont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165" fontId="2" fillId="0" borderId="0" xfId="2" applyNumberFormat="1" applyFont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164" fontId="2" fillId="0" borderId="0" xfId="2" applyFont="1" applyFill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2" applyNumberFormat="1" applyFont="1" applyAlignment="1"/>
    <xf numFmtId="165" fontId="4" fillId="0" borderId="0" xfId="2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2" applyNumberFormat="1" applyFont="1" applyAlignment="1">
      <alignment horizontal="center" vertical="center" wrapText="1"/>
    </xf>
    <xf numFmtId="165" fontId="5" fillId="0" borderId="0" xfId="2" applyNumberFormat="1" applyFont="1" applyBorder="1" applyAlignment="1">
      <alignment horizontal="center" vertical="center" wrapText="1"/>
    </xf>
    <xf numFmtId="164" fontId="2" fillId="2" borderId="0" xfId="2" applyFont="1" applyFill="1" applyAlignment="1">
      <alignment horizontal="center"/>
    </xf>
    <xf numFmtId="1" fontId="5" fillId="0" borderId="0" xfId="2" applyNumberFormat="1" applyFont="1" applyAlignment="1">
      <alignment horizontal="center" vertical="center" wrapText="1"/>
    </xf>
    <xf numFmtId="165" fontId="5" fillId="0" borderId="0" xfId="2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2" applyNumberFormat="1" applyFont="1" applyAlignment="1">
      <alignment vertical="center" wrapText="1"/>
    </xf>
    <xf numFmtId="165" fontId="4" fillId="0" borderId="0" xfId="2" applyNumberFormat="1" applyFont="1" applyBorder="1" applyAlignment="1">
      <alignment vertical="center" wrapText="1"/>
    </xf>
    <xf numFmtId="164" fontId="4" fillId="0" borderId="0" xfId="2" applyFont="1" applyAlignment="1">
      <alignment horizontal="center"/>
    </xf>
    <xf numFmtId="9" fontId="4" fillId="0" borderId="0" xfId="1" applyFont="1" applyAlignment="1">
      <alignment horizontal="center"/>
    </xf>
    <xf numFmtId="164" fontId="4" fillId="0" borderId="0" xfId="2" applyFont="1" applyFill="1" applyAlignment="1"/>
    <xf numFmtId="164" fontId="4" fillId="0" borderId="0" xfId="2" applyFont="1" applyFill="1"/>
    <xf numFmtId="164" fontId="4" fillId="0" borderId="0" xfId="2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2" applyNumberFormat="1" applyFont="1" applyAlignment="1">
      <alignment vertical="center" wrapText="1"/>
    </xf>
    <xf numFmtId="165" fontId="6" fillId="0" borderId="0" xfId="2" applyNumberFormat="1" applyFont="1" applyBorder="1" applyAlignment="1">
      <alignment vertical="center" wrapText="1"/>
    </xf>
    <xf numFmtId="9" fontId="4" fillId="0" borderId="0" xfId="1" applyFont="1" applyFill="1" applyAlignment="1">
      <alignment horizontal="center"/>
    </xf>
    <xf numFmtId="164" fontId="7" fillId="0" borderId="0" xfId="2" applyFont="1" applyFill="1" applyAlignment="1">
      <alignment vertical="center"/>
    </xf>
    <xf numFmtId="43" fontId="4" fillId="0" borderId="0" xfId="0" applyNumberFormat="1" applyFont="1"/>
    <xf numFmtId="165" fontId="4" fillId="0" borderId="0" xfId="1" applyNumberFormat="1" applyFont="1" applyAlignment="1">
      <alignment horizontal="center"/>
    </xf>
    <xf numFmtId="165" fontId="6" fillId="0" borderId="0" xfId="2" applyNumberFormat="1" applyFont="1" applyAlignment="1">
      <alignment horizontal="left" vertical="center" wrapText="1"/>
    </xf>
    <xf numFmtId="165" fontId="6" fillId="0" borderId="0" xfId="2" applyNumberFormat="1" applyFont="1" applyBorder="1" applyAlignment="1">
      <alignment horizontal="left" vertical="center" wrapText="1"/>
    </xf>
    <xf numFmtId="166" fontId="4" fillId="0" borderId="0" xfId="1" applyNumberFormat="1" applyFont="1" applyAlignment="1">
      <alignment horizontal="center"/>
    </xf>
    <xf numFmtId="165" fontId="5" fillId="0" borderId="1" xfId="2" applyNumberFormat="1" applyFont="1" applyBorder="1" applyAlignment="1">
      <alignment vertical="center" wrapText="1"/>
    </xf>
    <xf numFmtId="165" fontId="5" fillId="0" borderId="0" xfId="2" applyNumberFormat="1" applyFont="1" applyBorder="1" applyAlignment="1">
      <alignment vertical="center" wrapText="1"/>
    </xf>
    <xf numFmtId="165" fontId="8" fillId="0" borderId="0" xfId="2" applyNumberFormat="1" applyFont="1" applyAlignment="1">
      <alignment vertical="center" wrapText="1"/>
    </xf>
    <xf numFmtId="165" fontId="8" fillId="0" borderId="0" xfId="2" applyNumberFormat="1" applyFont="1" applyBorder="1" applyAlignment="1">
      <alignment vertical="center" wrapText="1"/>
    </xf>
    <xf numFmtId="165" fontId="6" fillId="0" borderId="0" xfId="2" applyNumberFormat="1" applyFont="1" applyFill="1" applyAlignment="1">
      <alignment vertical="center" wrapText="1"/>
    </xf>
    <xf numFmtId="165" fontId="6" fillId="0" borderId="2" xfId="2" applyNumberFormat="1" applyFont="1" applyBorder="1" applyAlignment="1">
      <alignment vertical="center" wrapText="1"/>
    </xf>
    <xf numFmtId="165" fontId="5" fillId="0" borderId="0" xfId="2" applyNumberFormat="1" applyFont="1" applyAlignment="1">
      <alignment vertical="center" wrapText="1"/>
    </xf>
    <xf numFmtId="9" fontId="4" fillId="2" borderId="0" xfId="1" applyFont="1" applyFill="1" applyAlignment="1">
      <alignment horizontal="center"/>
    </xf>
    <xf numFmtId="0" fontId="5" fillId="0" borderId="0" xfId="0" applyFont="1" applyAlignment="1">
      <alignment horizontal="left" vertical="center" wrapText="1"/>
    </xf>
    <xf numFmtId="165" fontId="9" fillId="0" borderId="0" xfId="2" applyNumberFormat="1" applyFont="1" applyAlignment="1">
      <alignment vertical="center" wrapText="1"/>
    </xf>
    <xf numFmtId="165" fontId="9" fillId="0" borderId="0" xfId="2" applyNumberFormat="1" applyFont="1" applyBorder="1" applyAlignment="1">
      <alignment vertical="center" wrapText="1"/>
    </xf>
    <xf numFmtId="165" fontId="9" fillId="0" borderId="0" xfId="2" applyNumberFormat="1" applyFont="1" applyFill="1" applyAlignment="1">
      <alignment vertical="center" wrapText="1"/>
    </xf>
    <xf numFmtId="165" fontId="9" fillId="0" borderId="0" xfId="2" applyNumberFormat="1" applyFont="1" applyFill="1" applyBorder="1" applyAlignment="1">
      <alignment vertical="center" wrapText="1"/>
    </xf>
    <xf numFmtId="165" fontId="9" fillId="0" borderId="2" xfId="2" applyNumberFormat="1" applyFont="1" applyBorder="1" applyAlignment="1">
      <alignment vertical="center" wrapText="1"/>
    </xf>
    <xf numFmtId="165" fontId="10" fillId="0" borderId="0" xfId="2" applyNumberFormat="1" applyFont="1" applyAlignment="1">
      <alignment vertical="center" wrapText="1"/>
    </xf>
    <xf numFmtId="165" fontId="10" fillId="0" borderId="0" xfId="2" applyNumberFormat="1" applyFont="1" applyBorder="1" applyAlignment="1">
      <alignment vertical="center" wrapText="1"/>
    </xf>
    <xf numFmtId="10" fontId="4" fillId="0" borderId="0" xfId="1" applyNumberFormat="1" applyFont="1" applyAlignment="1">
      <alignment horizontal="center"/>
    </xf>
    <xf numFmtId="9" fontId="4" fillId="0" borderId="0" xfId="1" applyFont="1" applyFill="1"/>
    <xf numFmtId="0" fontId="5" fillId="0" borderId="0" xfId="0" applyFont="1" applyFill="1" applyAlignment="1">
      <alignment horizontal="left" vertical="center" wrapText="1"/>
    </xf>
    <xf numFmtId="165" fontId="11" fillId="0" borderId="0" xfId="2" applyNumberFormat="1" applyFont="1" applyBorder="1" applyAlignment="1">
      <alignment vertical="center" wrapText="1"/>
    </xf>
    <xf numFmtId="164" fontId="4" fillId="0" borderId="0" xfId="2" applyFont="1" applyFill="1" applyAlignment="1">
      <alignment horizontal="center"/>
    </xf>
    <xf numFmtId="165" fontId="11" fillId="0" borderId="3" xfId="2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1" fillId="0" borderId="4" xfId="2" applyNumberFormat="1" applyFont="1" applyBorder="1"/>
    <xf numFmtId="165" fontId="11" fillId="0" borderId="0" xfId="2" applyNumberFormat="1" applyFont="1" applyBorder="1"/>
    <xf numFmtId="165" fontId="9" fillId="3" borderId="0" xfId="2" applyNumberFormat="1" applyFont="1" applyFill="1"/>
    <xf numFmtId="165" fontId="9" fillId="3" borderId="0" xfId="2" applyNumberFormat="1" applyFont="1" applyFill="1" applyBorder="1"/>
    <xf numFmtId="165" fontId="9" fillId="0" borderId="0" xfId="2" applyNumberFormat="1" applyFont="1"/>
    <xf numFmtId="165" fontId="9" fillId="0" borderId="0" xfId="2" applyNumberFormat="1" applyFont="1" applyBorder="1"/>
    <xf numFmtId="165" fontId="4" fillId="0" borderId="0" xfId="2" applyNumberFormat="1" applyFont="1"/>
    <xf numFmtId="164" fontId="9" fillId="0" borderId="0" xfId="2" applyFont="1"/>
    <xf numFmtId="43" fontId="4" fillId="0" borderId="0" xfId="2" applyNumberFormat="1" applyFont="1"/>
    <xf numFmtId="0" fontId="3" fillId="0" borderId="0" xfId="0" applyFont="1" applyAlignment="1">
      <alignment vertical="center"/>
    </xf>
    <xf numFmtId="165" fontId="12" fillId="0" borderId="0" xfId="2" applyNumberFormat="1" applyFont="1"/>
    <xf numFmtId="165" fontId="12" fillId="0" borderId="0" xfId="2" applyNumberFormat="1" applyFont="1" applyBorder="1"/>
    <xf numFmtId="165" fontId="3" fillId="0" borderId="0" xfId="2" applyNumberFormat="1" applyFont="1"/>
    <xf numFmtId="165" fontId="3" fillId="0" borderId="0" xfId="2" applyNumberFormat="1" applyFont="1" applyBorder="1"/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1</xdr:col>
      <xdr:colOff>2239167</xdr:colOff>
      <xdr:row>3</xdr:row>
      <xdr:rowOff>173831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0"/>
          <a:ext cx="2726848" cy="768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1326695</xdr:colOff>
      <xdr:row>0</xdr:row>
      <xdr:rowOff>0</xdr:rowOff>
    </xdr:from>
    <xdr:to>
      <xdr:col>6</xdr:col>
      <xdr:colOff>151243</xdr:colOff>
      <xdr:row>3</xdr:row>
      <xdr:rowOff>2381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272075" y="0"/>
          <a:ext cx="3472748" cy="59674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228600</xdr:colOff>
      <xdr:row>52</xdr:row>
      <xdr:rowOff>141999</xdr:rowOff>
    </xdr:from>
    <xdr:to>
      <xdr:col>5</xdr:col>
      <xdr:colOff>435428</xdr:colOff>
      <xdr:row>65</xdr:row>
      <xdr:rowOff>94949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8600" y="9811779"/>
          <a:ext cx="9084128" cy="25818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STADO%20FINANCIERO%20DE%20JUNIO%202023%207.7.23+%20PARA%20SISANO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ACUMULADO"/>
      <sheetName val="DATA ACUM"/>
      <sheetName val="TABLAACUMU"/>
      <sheetName val="DIARIO ACUMULADO"/>
      <sheetName val="EST.RENDIM.ACUMULADO"/>
      <sheetName val="1.Estado de Situación Comparat"/>
      <sheetName val="2.Est. de Rendimiento Comparat"/>
      <sheetName val="3.Cambio del Patrimonio f."/>
      <sheetName val="4.Flujo de Efectivo Anual"/>
      <sheetName val="5.Estado Comp. importes pr."/>
      <sheetName val="6.NOTA ACUMULADA"/>
      <sheetName val="COMISION"/>
      <sheetName val="nota de Activo fijo"/>
      <sheetName val="Est. de Rendimiento MES"/>
      <sheetName val="Estado de Situación MES ."/>
      <sheetName val="Hoja6"/>
      <sheetName val="Hoja7"/>
      <sheetName val="NOTAS DEL MES"/>
      <sheetName val="Hoja8"/>
      <sheetName val="Hoja9"/>
      <sheetName val="Hoja10"/>
      <sheetName val="Hoja13"/>
      <sheetName val="Hoja14"/>
      <sheetName val="Hoja20"/>
      <sheetName val="Donaciones privad"/>
      <sheetName val="Hoja4"/>
      <sheetName val="Hoja1"/>
      <sheetName val="Tabla Junio 2023"/>
      <sheetName val="DIARIO GENERAL MAYO 2023"/>
      <sheetName val="DONAC. A TERCEROS"/>
      <sheetName val="DONACIONES"/>
      <sheetName val="PPNE6 ENERO-2023 (2)"/>
      <sheetName val="Flujo de Efectivo mes"/>
      <sheetName val="Dynamics Enum 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3FF"/>
  </sheetPr>
  <dimension ref="B5:Y76"/>
  <sheetViews>
    <sheetView showGridLines="0" tabSelected="1" view="pageBreakPreview" topLeftCell="A14" zoomScale="70" zoomScaleNormal="70" zoomScaleSheetLayoutView="70" zoomScalePageLayoutView="25" workbookViewId="0">
      <selection activeCell="C19" sqref="C19"/>
    </sheetView>
  </sheetViews>
  <sheetFormatPr baseColWidth="10" defaultColWidth="11.44140625" defaultRowHeight="15.6" x14ac:dyDescent="0.3"/>
  <cols>
    <col min="1" max="1" width="7.6640625" style="6" customWidth="1"/>
    <col min="2" max="2" width="64.44140625" style="76" customWidth="1"/>
    <col min="3" max="3" width="25.33203125" style="79" customWidth="1"/>
    <col min="4" max="4" width="5.33203125" style="80" customWidth="1"/>
    <col min="5" max="5" width="26.6640625" style="79" customWidth="1"/>
    <col min="6" max="6" width="10.44140625" style="2" customWidth="1"/>
    <col min="7" max="7" width="23.88671875" style="2" customWidth="1"/>
    <col min="8" max="8" width="20.44140625" style="2" customWidth="1"/>
    <col min="9" max="9" width="21.6640625" style="3" customWidth="1"/>
    <col min="10" max="10" width="28.44140625" style="4" customWidth="1"/>
    <col min="11" max="11" width="25.6640625" style="5" customWidth="1"/>
    <col min="12" max="12" width="28.109375" style="5" customWidth="1"/>
    <col min="13" max="13" width="9.109375" style="5" customWidth="1"/>
    <col min="14" max="14" width="21.109375" style="5" customWidth="1"/>
    <col min="15" max="15" width="11.6640625" style="5" customWidth="1"/>
    <col min="16" max="16" width="29.88671875" style="5" customWidth="1"/>
    <col min="17" max="17" width="19.6640625" style="5" customWidth="1"/>
    <col min="18" max="18" width="21.88671875" style="5" customWidth="1"/>
    <col min="19" max="19" width="23.44140625" style="5" customWidth="1"/>
    <col min="20" max="20" width="22.5546875" style="5" customWidth="1"/>
    <col min="21" max="21" width="26.33203125" style="5" customWidth="1"/>
    <col min="22" max="22" width="19.33203125" style="5" customWidth="1"/>
    <col min="23" max="23" width="31.33203125" style="5" customWidth="1"/>
    <col min="24" max="24" width="22.33203125" style="6" customWidth="1"/>
    <col min="25" max="25" width="18.6640625" style="6" bestFit="1" customWidth="1"/>
    <col min="26" max="16384" width="11.44140625" style="6"/>
  </cols>
  <sheetData>
    <row r="5" spans="2:23" ht="16.2" x14ac:dyDescent="0.3">
      <c r="B5" s="1" t="s">
        <v>0</v>
      </c>
      <c r="C5" s="1"/>
      <c r="D5" s="1"/>
      <c r="E5" s="1"/>
    </row>
    <row r="6" spans="2:23" ht="16.2" x14ac:dyDescent="0.3">
      <c r="B6" s="1" t="s">
        <v>1</v>
      </c>
      <c r="C6" s="1"/>
      <c r="D6" s="1"/>
      <c r="E6" s="1"/>
    </row>
    <row r="7" spans="2:23" s="11" customFormat="1" ht="16.2" x14ac:dyDescent="0.3">
      <c r="B7" s="1" t="s">
        <v>2</v>
      </c>
      <c r="C7" s="1"/>
      <c r="D7" s="1"/>
      <c r="E7" s="1"/>
      <c r="F7" s="7"/>
      <c r="G7" s="7"/>
      <c r="H7" s="7"/>
      <c r="I7" s="8"/>
      <c r="J7" s="9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2:23" s="11" customFormat="1" ht="16.2" x14ac:dyDescent="0.3">
      <c r="B8" s="1" t="s">
        <v>3</v>
      </c>
      <c r="C8" s="1"/>
      <c r="D8" s="1"/>
      <c r="E8" s="1"/>
      <c r="F8" s="7"/>
      <c r="G8" s="7"/>
      <c r="H8" s="7"/>
      <c r="I8" s="8"/>
      <c r="J8" s="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2:23" s="11" customFormat="1" ht="16.2" x14ac:dyDescent="0.3">
      <c r="B9" s="1" t="s">
        <v>4</v>
      </c>
      <c r="C9" s="1"/>
      <c r="D9" s="1"/>
      <c r="E9" s="1"/>
      <c r="F9" s="7"/>
      <c r="G9" s="7"/>
      <c r="H9" s="7"/>
      <c r="I9" s="8"/>
      <c r="J9" s="9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2:23" s="11" customFormat="1" ht="16.2" x14ac:dyDescent="0.3">
      <c r="B10" s="1" t="s">
        <v>5</v>
      </c>
      <c r="C10" s="1"/>
      <c r="D10" s="1"/>
      <c r="E10" s="1"/>
      <c r="F10" s="7"/>
      <c r="G10" s="7"/>
      <c r="H10" s="7"/>
      <c r="I10" s="8"/>
      <c r="J10" s="9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2:23" s="11" customFormat="1" ht="16.2" x14ac:dyDescent="0.3">
      <c r="B11" s="12"/>
      <c r="C11" s="13"/>
      <c r="D11" s="14"/>
      <c r="E11" s="13"/>
      <c r="F11" s="7"/>
      <c r="G11" s="7"/>
      <c r="H11" s="7"/>
      <c r="I11" s="8"/>
      <c r="J11" s="9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2:23" s="11" customFormat="1" ht="15" hidden="1" customHeight="1" x14ac:dyDescent="0.3">
      <c r="B12" s="12"/>
      <c r="C12" s="13"/>
      <c r="D12" s="14"/>
      <c r="E12" s="13"/>
      <c r="F12" s="7"/>
      <c r="G12" s="7"/>
      <c r="H12" s="7"/>
      <c r="I12" s="8"/>
      <c r="J12" s="15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2:23" s="11" customFormat="1" ht="16.2" x14ac:dyDescent="0.3">
      <c r="B13" s="16"/>
      <c r="C13" s="17"/>
      <c r="D13" s="18"/>
      <c r="E13" s="17"/>
      <c r="F13" s="7"/>
      <c r="G13" s="7"/>
      <c r="H13" s="7"/>
      <c r="I13" s="8"/>
      <c r="J13" s="15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2:23" s="11" customFormat="1" ht="16.2" x14ac:dyDescent="0.3">
      <c r="B14" s="19"/>
      <c r="C14" s="20" t="s">
        <v>6</v>
      </c>
      <c r="D14" s="21"/>
      <c r="E14" s="20" t="s">
        <v>7</v>
      </c>
      <c r="F14" s="7"/>
      <c r="G14" s="22"/>
      <c r="H14" s="7"/>
      <c r="I14" s="8"/>
      <c r="J14" s="15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2:23" s="11" customFormat="1" ht="16.2" x14ac:dyDescent="0.3">
      <c r="B15" s="19"/>
      <c r="C15" s="23"/>
      <c r="D15" s="21"/>
      <c r="E15" s="24"/>
      <c r="F15" s="7"/>
      <c r="G15" s="7"/>
      <c r="H15" s="7"/>
      <c r="I15" s="8"/>
      <c r="J15" s="15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2:23" s="11" customFormat="1" ht="16.2" x14ac:dyDescent="0.3">
      <c r="B16" s="25" t="s">
        <v>8</v>
      </c>
      <c r="C16" s="26"/>
      <c r="D16" s="27"/>
      <c r="E16" s="26"/>
      <c r="F16" s="28"/>
      <c r="G16" s="28"/>
      <c r="H16" s="28"/>
      <c r="I16" s="29"/>
      <c r="J16" s="3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2:25" s="33" customFormat="1" ht="16.2" x14ac:dyDescent="0.3">
      <c r="B17" s="25" t="s">
        <v>9</v>
      </c>
      <c r="C17" s="26"/>
      <c r="D17" s="27"/>
      <c r="E17" s="26"/>
      <c r="F17" s="28"/>
      <c r="G17" s="28"/>
      <c r="H17" s="28"/>
      <c r="I17" s="29"/>
      <c r="J17" s="31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</row>
    <row r="18" spans="2:25" s="33" customFormat="1" ht="16.2" x14ac:dyDescent="0.3">
      <c r="B18" s="34" t="s">
        <v>10</v>
      </c>
      <c r="C18" s="35">
        <v>3362535.3249999797</v>
      </c>
      <c r="D18" s="36"/>
      <c r="E18" s="35">
        <v>10399219.420000004</v>
      </c>
      <c r="F18" s="37"/>
      <c r="G18" s="29"/>
      <c r="H18" s="28"/>
      <c r="I18" s="29"/>
      <c r="J18" s="31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8"/>
      <c r="W18" s="32"/>
      <c r="X18" s="39"/>
      <c r="Y18" s="39"/>
    </row>
    <row r="19" spans="2:25" s="33" customFormat="1" ht="16.2" x14ac:dyDescent="0.3">
      <c r="B19" s="34" t="s">
        <v>11</v>
      </c>
      <c r="C19" s="35">
        <v>288895788.64450008</v>
      </c>
      <c r="D19" s="36"/>
      <c r="E19" s="35">
        <v>263264309.53560138</v>
      </c>
      <c r="F19" s="37"/>
      <c r="G19" s="29"/>
      <c r="H19" s="29"/>
      <c r="I19" s="40"/>
      <c r="J19" s="31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9"/>
      <c r="Y19" s="39"/>
    </row>
    <row r="20" spans="2:25" s="33" customFormat="1" ht="16.2" x14ac:dyDescent="0.3">
      <c r="B20" s="34" t="s">
        <v>12</v>
      </c>
      <c r="C20" s="41">
        <v>235964176.58108029</v>
      </c>
      <c r="D20" s="42"/>
      <c r="E20" s="41">
        <v>228512515.61955634</v>
      </c>
      <c r="F20" s="37"/>
      <c r="G20" s="43"/>
      <c r="H20" s="29"/>
      <c r="I20" s="29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9"/>
      <c r="Y20" s="39"/>
    </row>
    <row r="21" spans="2:25" s="33" customFormat="1" ht="16.2" x14ac:dyDescent="0.3">
      <c r="B21" s="34" t="s">
        <v>13</v>
      </c>
      <c r="C21" s="41">
        <v>5457750.7999999998</v>
      </c>
      <c r="D21" s="42"/>
      <c r="E21" s="41">
        <v>10158186.800000001</v>
      </c>
      <c r="F21" s="37"/>
      <c r="G21" s="29"/>
      <c r="H21" s="29"/>
      <c r="I21" s="29"/>
      <c r="J21" s="31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9"/>
      <c r="Y21" s="39"/>
    </row>
    <row r="22" spans="2:25" s="33" customFormat="1" ht="16.8" thickBot="1" x14ac:dyDescent="0.35">
      <c r="B22" s="25" t="s">
        <v>14</v>
      </c>
      <c r="C22" s="44">
        <f>SUM(C18:C21)</f>
        <v>533680251.35058039</v>
      </c>
      <c r="D22" s="45"/>
      <c r="E22" s="44">
        <f>SUM(E18:E21)</f>
        <v>512334231.37515777</v>
      </c>
      <c r="F22" s="37"/>
      <c r="G22" s="29"/>
      <c r="H22" s="29"/>
      <c r="I22" s="29"/>
      <c r="J22" s="31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9"/>
    </row>
    <row r="23" spans="2:25" s="33" customFormat="1" ht="16.2" x14ac:dyDescent="0.3">
      <c r="B23" s="25"/>
      <c r="C23" s="46"/>
      <c r="D23" s="47"/>
      <c r="E23" s="46"/>
      <c r="F23" s="37"/>
      <c r="G23" s="29"/>
      <c r="H23" s="29"/>
      <c r="I23" s="29"/>
      <c r="J23" s="31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9"/>
    </row>
    <row r="24" spans="2:25" s="33" customFormat="1" ht="16.2" x14ac:dyDescent="0.3">
      <c r="B24" s="25" t="s">
        <v>15</v>
      </c>
      <c r="C24" s="46"/>
      <c r="D24" s="47"/>
      <c r="E24" s="46"/>
      <c r="F24" s="37"/>
      <c r="G24" s="29"/>
      <c r="H24" s="29"/>
      <c r="I24" s="29"/>
      <c r="J24" s="31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9"/>
    </row>
    <row r="25" spans="2:25" s="33" customFormat="1" ht="16.2" x14ac:dyDescent="0.3">
      <c r="B25" s="34" t="s">
        <v>16</v>
      </c>
      <c r="C25" s="48">
        <v>77045636.746047243</v>
      </c>
      <c r="D25" s="36"/>
      <c r="E25" s="48">
        <v>73203532.213378921</v>
      </c>
      <c r="F25" s="37"/>
      <c r="G25" s="29"/>
      <c r="H25" s="29"/>
      <c r="I25" s="29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9"/>
      <c r="Y25" s="39"/>
    </row>
    <row r="26" spans="2:25" s="33" customFormat="1" ht="16.2" x14ac:dyDescent="0.3">
      <c r="B26" s="34" t="s">
        <v>17</v>
      </c>
      <c r="C26" s="49">
        <v>1505389.410000002</v>
      </c>
      <c r="D26" s="36"/>
      <c r="E26" s="49">
        <v>1505389.410000002</v>
      </c>
      <c r="F26" s="37"/>
      <c r="G26" s="29"/>
      <c r="H26" s="29"/>
      <c r="I26" s="29"/>
      <c r="J26" s="31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9"/>
    </row>
    <row r="27" spans="2:25" s="33" customFormat="1" ht="16.2" x14ac:dyDescent="0.3">
      <c r="B27" s="25" t="s">
        <v>18</v>
      </c>
      <c r="C27" s="46">
        <f>SUM(C25:C26)</f>
        <v>78551026.15604724</v>
      </c>
      <c r="D27" s="47"/>
      <c r="E27" s="46">
        <v>74708921.623378918</v>
      </c>
      <c r="F27" s="37"/>
      <c r="G27" s="29"/>
      <c r="H27" s="29"/>
      <c r="I27" s="29"/>
      <c r="J27" s="31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9"/>
    </row>
    <row r="28" spans="2:25" s="33" customFormat="1" ht="16.2" x14ac:dyDescent="0.3">
      <c r="B28" s="25"/>
      <c r="C28" s="50"/>
      <c r="D28" s="47"/>
      <c r="E28" s="50"/>
      <c r="F28" s="37"/>
      <c r="G28" s="29"/>
      <c r="H28" s="29"/>
      <c r="I28" s="29"/>
      <c r="J28" s="31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9"/>
    </row>
    <row r="29" spans="2:25" s="33" customFormat="1" ht="16.8" thickBot="1" x14ac:dyDescent="0.35">
      <c r="B29" s="25" t="s">
        <v>19</v>
      </c>
      <c r="C29" s="44">
        <f>+C27+C22</f>
        <v>612231277.50662768</v>
      </c>
      <c r="D29" s="45"/>
      <c r="E29" s="44">
        <v>587514435</v>
      </c>
      <c r="F29" s="37"/>
      <c r="G29" s="51"/>
      <c r="H29" s="40"/>
      <c r="I29" s="29"/>
      <c r="J29" s="31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9"/>
      <c r="Y29" s="39"/>
    </row>
    <row r="30" spans="2:25" s="33" customFormat="1" ht="16.2" x14ac:dyDescent="0.3">
      <c r="B30" s="52" t="s">
        <v>20</v>
      </c>
      <c r="C30" s="26"/>
      <c r="D30" s="27"/>
      <c r="E30" s="26"/>
      <c r="F30" s="37"/>
      <c r="G30" s="29"/>
      <c r="H30" s="29"/>
      <c r="I30" s="29"/>
      <c r="J30" s="31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9"/>
    </row>
    <row r="31" spans="2:25" s="33" customFormat="1" ht="16.2" x14ac:dyDescent="0.3">
      <c r="B31" s="52"/>
      <c r="C31" s="35"/>
      <c r="D31" s="36"/>
      <c r="E31" s="35"/>
      <c r="F31" s="37"/>
      <c r="G31" s="29"/>
      <c r="H31" s="29"/>
      <c r="I31" s="29"/>
      <c r="J31" s="31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9"/>
    </row>
    <row r="32" spans="2:25" s="33" customFormat="1" ht="16.2" x14ac:dyDescent="0.3">
      <c r="B32" s="34" t="s">
        <v>21</v>
      </c>
      <c r="C32" s="53">
        <v>207377640.43949836</v>
      </c>
      <c r="D32" s="54"/>
      <c r="E32" s="53">
        <v>186335818.59299999</v>
      </c>
      <c r="F32" s="37"/>
      <c r="G32" s="29"/>
      <c r="H32" s="29"/>
      <c r="I32" s="29"/>
      <c r="J32" s="31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9"/>
      <c r="Y32" s="39"/>
    </row>
    <row r="33" spans="2:25" s="33" customFormat="1" ht="16.2" x14ac:dyDescent="0.3">
      <c r="B33" s="34" t="s">
        <v>22</v>
      </c>
      <c r="C33" s="55">
        <v>9945485.5520000011</v>
      </c>
      <c r="D33" s="56"/>
      <c r="E33" s="55">
        <v>11032193.197000001</v>
      </c>
      <c r="F33" s="37"/>
      <c r="G33" s="29"/>
      <c r="H33" s="29"/>
      <c r="I33" s="29"/>
      <c r="J33" s="31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9"/>
      <c r="Y33" s="39"/>
    </row>
    <row r="34" spans="2:25" s="33" customFormat="1" ht="16.2" x14ac:dyDescent="0.3">
      <c r="B34" s="34" t="s">
        <v>23</v>
      </c>
      <c r="C34" s="57">
        <v>4359800.25</v>
      </c>
      <c r="D34" s="54"/>
      <c r="E34" s="57">
        <v>4359800.25</v>
      </c>
      <c r="F34" s="37"/>
      <c r="G34" s="29"/>
      <c r="H34" s="40"/>
      <c r="I34" s="29"/>
      <c r="J34" s="31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9"/>
    </row>
    <row r="35" spans="2:25" s="33" customFormat="1" ht="16.2" x14ac:dyDescent="0.3">
      <c r="B35" s="25" t="s">
        <v>24</v>
      </c>
      <c r="C35" s="58">
        <f>SUM(C32:C34)</f>
        <v>221682926.24149835</v>
      </c>
      <c r="D35" s="59"/>
      <c r="E35" s="58">
        <f>SUM(E32:E34)</f>
        <v>201727812.03999999</v>
      </c>
      <c r="F35" s="37"/>
      <c r="G35" s="60"/>
      <c r="H35" s="60"/>
      <c r="I35" s="29"/>
      <c r="J35" s="61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9"/>
    </row>
    <row r="36" spans="2:25" s="33" customFormat="1" ht="16.2" x14ac:dyDescent="0.3">
      <c r="B36" s="25"/>
      <c r="C36" s="58"/>
      <c r="D36" s="59"/>
      <c r="E36" s="58"/>
      <c r="F36" s="37"/>
      <c r="G36" s="29"/>
      <c r="H36" s="29"/>
      <c r="I36" s="29"/>
      <c r="J36" s="31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9"/>
    </row>
    <row r="37" spans="2:25" s="33" customFormat="1" ht="16.2" hidden="1" customHeight="1" x14ac:dyDescent="0.3">
      <c r="B37" s="25" t="s">
        <v>25</v>
      </c>
      <c r="C37" s="53"/>
      <c r="D37" s="54"/>
      <c r="E37" s="53"/>
      <c r="F37" s="37"/>
      <c r="G37" s="29"/>
      <c r="H37" s="29"/>
      <c r="I37" s="29"/>
      <c r="J37" s="31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9"/>
    </row>
    <row r="38" spans="2:25" s="33" customFormat="1" ht="16.2" hidden="1" customHeight="1" x14ac:dyDescent="0.3">
      <c r="B38" s="34" t="s">
        <v>26</v>
      </c>
      <c r="C38" s="53">
        <v>8734526.1682034098</v>
      </c>
      <c r="D38" s="54"/>
      <c r="E38" s="53">
        <v>8388848.1682034098</v>
      </c>
      <c r="F38" s="37"/>
      <c r="G38" s="29"/>
      <c r="H38" s="29"/>
      <c r="I38" s="29"/>
      <c r="J38" s="31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9"/>
      <c r="Y38" s="39"/>
    </row>
    <row r="39" spans="2:25" s="33" customFormat="1" ht="16.2" hidden="1" customHeight="1" x14ac:dyDescent="0.3">
      <c r="B39" s="25" t="s">
        <v>27</v>
      </c>
      <c r="C39" s="58"/>
      <c r="D39" s="59"/>
      <c r="E39" s="58">
        <v>8388848.1682034098</v>
      </c>
      <c r="F39" s="37"/>
      <c r="G39" s="29"/>
      <c r="H39" s="29"/>
      <c r="I39" s="29"/>
      <c r="J39" s="31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9"/>
    </row>
    <row r="40" spans="2:25" s="33" customFormat="1" ht="16.2" x14ac:dyDescent="0.3">
      <c r="B40" s="25"/>
      <c r="C40" s="58"/>
      <c r="D40" s="59"/>
      <c r="E40" s="58"/>
      <c r="F40" s="37"/>
      <c r="G40" s="29"/>
      <c r="H40" s="29"/>
      <c r="I40" s="29"/>
      <c r="J40" s="31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9"/>
    </row>
    <row r="41" spans="2:25" s="33" customFormat="1" ht="16.2" x14ac:dyDescent="0.3">
      <c r="B41" s="25" t="s">
        <v>28</v>
      </c>
      <c r="C41" s="58">
        <f>+C35+C39</f>
        <v>221682926.24149835</v>
      </c>
      <c r="D41" s="59"/>
      <c r="E41" s="58">
        <f>+E35+E40</f>
        <v>201727812.03999999</v>
      </c>
      <c r="F41" s="37"/>
      <c r="G41" s="29"/>
      <c r="H41" s="29"/>
      <c r="I41" s="29"/>
      <c r="J41" s="31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9"/>
      <c r="Y41" s="39"/>
    </row>
    <row r="42" spans="2:25" s="33" customFormat="1" ht="16.2" x14ac:dyDescent="0.3">
      <c r="B42" s="25"/>
      <c r="C42" s="58"/>
      <c r="D42" s="59"/>
      <c r="E42" s="58"/>
      <c r="F42" s="37"/>
      <c r="G42" s="29"/>
      <c r="H42" s="29"/>
      <c r="I42" s="29"/>
      <c r="J42" s="31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9"/>
    </row>
    <row r="43" spans="2:25" s="33" customFormat="1" ht="16.2" x14ac:dyDescent="0.3">
      <c r="B43" s="25" t="s">
        <v>29</v>
      </c>
      <c r="C43" s="53"/>
      <c r="D43" s="54"/>
      <c r="E43" s="53"/>
      <c r="F43" s="37"/>
      <c r="G43" s="29"/>
      <c r="H43" s="29"/>
      <c r="I43" s="29"/>
      <c r="J43" s="31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9"/>
    </row>
    <row r="44" spans="2:25" s="33" customFormat="1" ht="32.4" x14ac:dyDescent="0.3">
      <c r="B44" s="62" t="s">
        <v>30</v>
      </c>
      <c r="C44" s="63">
        <f>+E46</f>
        <v>377397774.69523543</v>
      </c>
      <c r="D44" s="63"/>
      <c r="E44" s="63">
        <v>280643172.47654557</v>
      </c>
      <c r="F44" s="64"/>
      <c r="G44" s="28"/>
      <c r="H44" s="29"/>
      <c r="I44" s="29"/>
      <c r="J44" s="31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9"/>
    </row>
    <row r="45" spans="2:25" s="33" customFormat="1" ht="16.2" x14ac:dyDescent="0.3">
      <c r="B45" s="62" t="s">
        <v>31</v>
      </c>
      <c r="C45" s="55">
        <v>13150576.57384187</v>
      </c>
      <c r="D45" s="56"/>
      <c r="E45" s="55">
        <v>96754602.218689874</v>
      </c>
      <c r="F45" s="64"/>
      <c r="G45" s="28"/>
      <c r="H45" s="29"/>
      <c r="I45" s="29"/>
      <c r="J45" s="31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9"/>
    </row>
    <row r="46" spans="2:25" s="33" customFormat="1" ht="16.2" x14ac:dyDescent="0.3">
      <c r="B46" s="25" t="s">
        <v>32</v>
      </c>
      <c r="C46" s="65">
        <f>SUM(C44:C45)</f>
        <v>390548351.2690773</v>
      </c>
      <c r="D46" s="63"/>
      <c r="E46" s="65">
        <f>+E44+E45</f>
        <v>377397774.69523543</v>
      </c>
      <c r="F46" s="64"/>
      <c r="G46" s="28"/>
      <c r="H46" s="29"/>
      <c r="I46" s="29"/>
      <c r="J46" s="31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9"/>
    </row>
    <row r="47" spans="2:25" s="33" customFormat="1" ht="16.8" thickBot="1" x14ac:dyDescent="0.35">
      <c r="B47" s="66" t="s">
        <v>33</v>
      </c>
      <c r="C47" s="67">
        <f>+C46+C41</f>
        <v>612231277.51057565</v>
      </c>
      <c r="D47" s="68"/>
      <c r="E47" s="67">
        <v>587514435</v>
      </c>
      <c r="F47" s="64"/>
      <c r="G47" s="28"/>
      <c r="H47" s="29"/>
      <c r="I47" s="29"/>
      <c r="J47" s="31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9"/>
    </row>
    <row r="48" spans="2:25" s="33" customFormat="1" ht="16.8" hidden="1" thickTop="1" x14ac:dyDescent="0.3">
      <c r="B48" s="16"/>
      <c r="C48" s="69">
        <f>+C47-C29</f>
        <v>3.9479732513427734E-3</v>
      </c>
      <c r="D48" s="70"/>
      <c r="E48" s="69">
        <f>+E47-E29</f>
        <v>0</v>
      </c>
      <c r="F48" s="64"/>
      <c r="G48" s="28"/>
      <c r="H48" s="28"/>
      <c r="I48" s="29"/>
      <c r="J48" s="31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9"/>
    </row>
    <row r="49" spans="2:24" s="33" customFormat="1" ht="16.8" hidden="1" thickTop="1" x14ac:dyDescent="0.3">
      <c r="B49" s="16"/>
      <c r="C49" s="71">
        <f>+C47-C29</f>
        <v>3.9479732513427734E-3</v>
      </c>
      <c r="D49" s="72"/>
      <c r="E49" s="73"/>
      <c r="F49" s="28"/>
      <c r="G49" s="28"/>
      <c r="H49" s="28"/>
      <c r="I49" s="29"/>
      <c r="J49" s="31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9"/>
    </row>
    <row r="50" spans="2:24" s="33" customFormat="1" ht="16.8" thickTop="1" x14ac:dyDescent="0.3">
      <c r="B50" s="16"/>
      <c r="C50" s="71"/>
      <c r="D50" s="72"/>
      <c r="E50" s="71"/>
      <c r="F50" s="28"/>
      <c r="G50" s="28"/>
      <c r="H50" s="28"/>
      <c r="I50" s="29"/>
      <c r="J50" s="31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</row>
    <row r="51" spans="2:24" s="33" customFormat="1" ht="16.2" x14ac:dyDescent="0.3">
      <c r="B51" s="16"/>
      <c r="C51" s="71"/>
      <c r="D51" s="72"/>
      <c r="E51" s="74"/>
      <c r="F51" s="28"/>
      <c r="G51" s="28"/>
      <c r="H51" s="28"/>
      <c r="I51" s="29"/>
      <c r="J51" s="31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</row>
    <row r="52" spans="2:24" s="33" customFormat="1" ht="16.2" x14ac:dyDescent="0.3">
      <c r="B52" s="16"/>
      <c r="C52" s="71"/>
      <c r="D52" s="72"/>
      <c r="E52" s="75"/>
      <c r="F52" s="28"/>
      <c r="G52" s="28"/>
      <c r="H52" s="28"/>
      <c r="I52" s="29"/>
      <c r="J52" s="31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</row>
    <row r="53" spans="2:24" s="33" customFormat="1" ht="16.2" x14ac:dyDescent="0.3">
      <c r="B53" s="16"/>
      <c r="C53" s="71"/>
      <c r="D53" s="72"/>
      <c r="E53" s="73"/>
      <c r="F53" s="28"/>
      <c r="G53" s="28"/>
      <c r="H53" s="28"/>
      <c r="I53" s="29"/>
      <c r="J53" s="31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</row>
    <row r="54" spans="2:24" s="33" customFormat="1" ht="16.2" x14ac:dyDescent="0.3">
      <c r="B54" s="16"/>
      <c r="C54" s="71"/>
      <c r="D54" s="72"/>
      <c r="E54" s="73"/>
      <c r="F54" s="28"/>
      <c r="G54" s="28"/>
      <c r="H54" s="28"/>
      <c r="I54" s="29"/>
      <c r="J54" s="31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2:24" s="33" customFormat="1" ht="16.2" x14ac:dyDescent="0.3">
      <c r="B55" s="16"/>
      <c r="C55" s="71"/>
      <c r="D55" s="72"/>
      <c r="E55" s="73"/>
      <c r="F55" s="28"/>
      <c r="G55" s="28"/>
      <c r="H55" s="28"/>
      <c r="I55" s="29"/>
      <c r="J55" s="31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2:24" s="33" customFormat="1" ht="16.2" x14ac:dyDescent="0.3">
      <c r="B56" s="16"/>
      <c r="C56" s="71"/>
      <c r="D56" s="72"/>
      <c r="E56" s="73"/>
      <c r="F56" s="28"/>
      <c r="G56" s="28"/>
      <c r="H56" s="28"/>
      <c r="I56" s="29"/>
      <c r="J56" s="31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2:24" s="33" customFormat="1" ht="16.2" x14ac:dyDescent="0.3">
      <c r="B57" s="16"/>
      <c r="C57" s="71"/>
      <c r="D57" s="72"/>
      <c r="E57" s="73"/>
      <c r="F57" s="28"/>
      <c r="G57" s="28"/>
      <c r="H57" s="28"/>
      <c r="I57" s="29"/>
      <c r="J57" s="31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2:24" s="33" customFormat="1" ht="16.2" x14ac:dyDescent="0.3">
      <c r="B58" s="76"/>
      <c r="C58" s="77"/>
      <c r="D58" s="78"/>
      <c r="E58" s="79"/>
      <c r="F58" s="28"/>
      <c r="G58" s="28"/>
      <c r="H58" s="28"/>
      <c r="I58" s="29"/>
      <c r="J58" s="31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</row>
    <row r="59" spans="2:24" s="33" customFormat="1" ht="16.2" x14ac:dyDescent="0.3">
      <c r="B59" s="76"/>
      <c r="C59" s="79"/>
      <c r="D59" s="80"/>
      <c r="E59" s="79"/>
      <c r="F59" s="28"/>
      <c r="G59" s="28"/>
      <c r="H59" s="28"/>
      <c r="I59" s="29"/>
      <c r="J59" s="31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</row>
    <row r="76" spans="2:2" x14ac:dyDescent="0.3">
      <c r="B76" s="6"/>
    </row>
  </sheetData>
  <mergeCells count="7">
    <mergeCell ref="B30:B31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5" orientation="portrait" errors="NA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Situación MES .</vt:lpstr>
      <vt:lpstr>'Estado de Situación MES 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CHerrera</dc:creator>
  <cp:lastModifiedBy>CHerrera</cp:lastModifiedBy>
  <dcterms:created xsi:type="dcterms:W3CDTF">2023-07-11T19:22:39Z</dcterms:created>
  <dcterms:modified xsi:type="dcterms:W3CDTF">2023-07-11T19:23:43Z</dcterms:modified>
</cp:coreProperties>
</file>