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ia.rosario\Desktop\"/>
    </mc:Choice>
  </mc:AlternateContent>
  <bookViews>
    <workbookView xWindow="0" yWindow="0" windowWidth="20490" windowHeight="7455"/>
  </bookViews>
  <sheets>
    <sheet name="POA 2024" sheetId="1" r:id="rId1"/>
  </sheets>
  <externalReferences>
    <externalReference r:id="rId2"/>
    <externalReference r:id="rId3"/>
    <externalReference r:id="rId4"/>
  </externalReferences>
  <definedNames>
    <definedName name="_xlnm.Print_Area" localSheetId="0">'POA 2024'!$G$1:$N$149</definedName>
    <definedName name="CodigoActividad">[3]!Tabla2[Código]</definedName>
    <definedName name="Ls_DepartamentosSRS">[3]Catalogo!$G$130:$G$142</definedName>
    <definedName name="Ls_LinesEstategica">[3]Obj!$B$6:$B$9</definedName>
    <definedName name="Ls_Medio_Verificacion">[3]Catalogo!$B$148:$B$167</definedName>
    <definedName name="ls_Regiones">[3]Catalogo!$B$10:$B$19</definedName>
    <definedName name="ls_TiposAcciones">[3]Catalogo!$G$11:$G$14</definedName>
    <definedName name="lsFuentesFinanciamiento">[3]LSIns!$F$5:$F$8</definedName>
    <definedName name="lsInsumos">[3]LSIns!$B$5:$B$45</definedName>
    <definedName name="lsInsumosEquipos">[3]LSIns!$F$16:$F$31</definedName>
    <definedName name="LsTipoEESS">[3]Catalogo!$D$11:$D$16</definedName>
    <definedName name="lsTipoIntervencion">[3]Catalogo!$G$19:$G$24</definedName>
    <definedName name="Periodo_POA">[3]Catalogo!$B$3:$B$6</definedName>
    <definedName name="Productos">[3]!Tabla3[Productos]</definedName>
    <definedName name="Provincias">[3]Prov!$F$2:$F$33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8" i="1" l="1"/>
  <c r="L148" i="1" s="1"/>
  <c r="F148" i="1"/>
  <c r="E148" i="1"/>
  <c r="D148" i="1"/>
  <c r="C148" i="1"/>
  <c r="B148" i="1" s="1"/>
  <c r="K147" i="1"/>
  <c r="L147" i="1" s="1"/>
  <c r="F147" i="1"/>
  <c r="E147" i="1"/>
  <c r="B147" i="1" s="1"/>
  <c r="D147" i="1"/>
  <c r="C147" i="1"/>
  <c r="L146" i="1"/>
  <c r="K146" i="1"/>
  <c r="F146" i="1"/>
  <c r="E146" i="1"/>
  <c r="D146" i="1"/>
  <c r="B146" i="1" s="1"/>
  <c r="C146" i="1"/>
  <c r="K145" i="1"/>
  <c r="L145" i="1" s="1"/>
  <c r="F145" i="1"/>
  <c r="E145" i="1"/>
  <c r="D145" i="1"/>
  <c r="C145" i="1"/>
  <c r="B145" i="1" s="1"/>
  <c r="K144" i="1"/>
  <c r="L144" i="1" s="1"/>
  <c r="F144" i="1"/>
  <c r="E144" i="1"/>
  <c r="D144" i="1"/>
  <c r="C144" i="1"/>
  <c r="B144" i="1"/>
  <c r="K143" i="1"/>
  <c r="L143" i="1" s="1"/>
  <c r="F143" i="1"/>
  <c r="E143" i="1"/>
  <c r="B143" i="1" s="1"/>
  <c r="D143" i="1"/>
  <c r="C143" i="1"/>
  <c r="L142" i="1"/>
  <c r="K142" i="1"/>
  <c r="F142" i="1"/>
  <c r="E142" i="1"/>
  <c r="D142" i="1"/>
  <c r="B142" i="1" s="1"/>
  <c r="C142" i="1"/>
  <c r="K141" i="1"/>
  <c r="L141" i="1" s="1"/>
  <c r="F141" i="1"/>
  <c r="E141" i="1"/>
  <c r="D141" i="1"/>
  <c r="C141" i="1"/>
  <c r="B141" i="1" s="1"/>
  <c r="K140" i="1"/>
  <c r="L140" i="1" s="1"/>
  <c r="F140" i="1"/>
  <c r="E140" i="1"/>
  <c r="D140" i="1"/>
  <c r="C140" i="1"/>
  <c r="B140" i="1"/>
  <c r="K139" i="1"/>
  <c r="L139" i="1" s="1"/>
  <c r="F139" i="1"/>
  <c r="E139" i="1"/>
  <c r="B139" i="1" s="1"/>
  <c r="D139" i="1"/>
  <c r="C139" i="1"/>
  <c r="L138" i="1"/>
  <c r="K138" i="1"/>
  <c r="F138" i="1"/>
  <c r="E138" i="1"/>
  <c r="D138" i="1"/>
  <c r="B138" i="1" s="1"/>
  <c r="C138" i="1"/>
  <c r="K137" i="1"/>
  <c r="L137" i="1" s="1"/>
  <c r="F137" i="1"/>
  <c r="E137" i="1"/>
  <c r="D137" i="1"/>
  <c r="C137" i="1"/>
  <c r="B137" i="1" s="1"/>
  <c r="K136" i="1"/>
  <c r="L136" i="1" s="1"/>
  <c r="F136" i="1"/>
  <c r="E136" i="1"/>
  <c r="D136" i="1"/>
  <c r="C136" i="1"/>
  <c r="B136" i="1"/>
  <c r="K135" i="1"/>
  <c r="L135" i="1" s="1"/>
  <c r="F135" i="1"/>
  <c r="E135" i="1"/>
  <c r="B135" i="1" s="1"/>
  <c r="D135" i="1"/>
  <c r="C135" i="1"/>
  <c r="L134" i="1"/>
  <c r="K134" i="1"/>
  <c r="F134" i="1"/>
  <c r="E134" i="1"/>
  <c r="D134" i="1"/>
  <c r="B134" i="1" s="1"/>
  <c r="C134" i="1"/>
  <c r="K133" i="1"/>
  <c r="L133" i="1" s="1"/>
  <c r="F133" i="1"/>
  <c r="E133" i="1"/>
  <c r="D133" i="1"/>
  <c r="C133" i="1"/>
  <c r="B133" i="1" s="1"/>
  <c r="K132" i="1"/>
  <c r="L132" i="1" s="1"/>
  <c r="F132" i="1"/>
  <c r="E132" i="1"/>
  <c r="D132" i="1"/>
  <c r="C132" i="1"/>
  <c r="B132" i="1"/>
  <c r="K131" i="1"/>
  <c r="L131" i="1" s="1"/>
  <c r="F131" i="1"/>
  <c r="E131" i="1"/>
  <c r="B131" i="1" s="1"/>
  <c r="D131" i="1"/>
  <c r="C131" i="1"/>
  <c r="L130" i="1"/>
  <c r="K130" i="1"/>
  <c r="F130" i="1"/>
  <c r="E130" i="1"/>
  <c r="D130" i="1"/>
  <c r="B130" i="1" s="1"/>
  <c r="C130" i="1"/>
  <c r="K129" i="1"/>
  <c r="L129" i="1" s="1"/>
  <c r="F129" i="1"/>
  <c r="E129" i="1"/>
  <c r="D129" i="1"/>
  <c r="C129" i="1"/>
  <c r="B129" i="1" s="1"/>
  <c r="K128" i="1"/>
  <c r="L128" i="1" s="1"/>
  <c r="F128" i="1"/>
  <c r="E128" i="1"/>
  <c r="D128" i="1"/>
  <c r="C128" i="1"/>
  <c r="B128" i="1"/>
  <c r="K127" i="1"/>
  <c r="L127" i="1" s="1"/>
  <c r="F127" i="1"/>
  <c r="E127" i="1"/>
  <c r="B127" i="1" s="1"/>
  <c r="D127" i="1"/>
  <c r="C127" i="1"/>
  <c r="L126" i="1"/>
  <c r="K126" i="1"/>
  <c r="F126" i="1"/>
  <c r="E126" i="1"/>
  <c r="D126" i="1"/>
  <c r="B126" i="1" s="1"/>
  <c r="C126" i="1"/>
  <c r="K125" i="1"/>
  <c r="L125" i="1" s="1"/>
  <c r="F125" i="1"/>
  <c r="E125" i="1"/>
  <c r="D125" i="1"/>
  <c r="C125" i="1"/>
  <c r="B125" i="1" s="1"/>
  <c r="K124" i="1"/>
  <c r="L124" i="1" s="1"/>
  <c r="F124" i="1"/>
  <c r="E124" i="1"/>
  <c r="D124" i="1"/>
  <c r="C124" i="1"/>
  <c r="B124" i="1"/>
  <c r="K123" i="1"/>
  <c r="L123" i="1" s="1"/>
  <c r="F123" i="1"/>
  <c r="E123" i="1"/>
  <c r="B123" i="1" s="1"/>
  <c r="D123" i="1"/>
  <c r="C123" i="1"/>
  <c r="L122" i="1"/>
  <c r="K122" i="1"/>
  <c r="F122" i="1"/>
  <c r="E122" i="1"/>
  <c r="D122" i="1"/>
  <c r="B122" i="1" s="1"/>
  <c r="C122" i="1"/>
  <c r="K121" i="1"/>
  <c r="L121" i="1" s="1"/>
  <c r="F121" i="1"/>
  <c r="E121" i="1"/>
  <c r="D121" i="1"/>
  <c r="C121" i="1"/>
  <c r="B121" i="1" s="1"/>
  <c r="K120" i="1"/>
  <c r="L120" i="1" s="1"/>
  <c r="F120" i="1"/>
  <c r="E120" i="1"/>
  <c r="D120" i="1"/>
  <c r="C120" i="1"/>
  <c r="B120" i="1"/>
  <c r="K119" i="1"/>
  <c r="L119" i="1" s="1"/>
  <c r="F119" i="1"/>
  <c r="E119" i="1"/>
  <c r="D119" i="1"/>
  <c r="C119" i="1"/>
  <c r="B119" i="1"/>
  <c r="L118" i="1"/>
  <c r="K118" i="1"/>
  <c r="F118" i="1"/>
  <c r="E118" i="1"/>
  <c r="D118" i="1"/>
  <c r="C118" i="1"/>
  <c r="K117" i="1"/>
  <c r="L117" i="1" s="1"/>
  <c r="F117" i="1"/>
  <c r="E117" i="1"/>
  <c r="D117" i="1"/>
  <c r="C117" i="1"/>
  <c r="B117" i="1" s="1"/>
  <c r="K116" i="1"/>
  <c r="L116" i="1" s="1"/>
  <c r="F116" i="1"/>
  <c r="E116" i="1"/>
  <c r="D116" i="1"/>
  <c r="C116" i="1"/>
  <c r="B116" i="1"/>
  <c r="K115" i="1"/>
  <c r="L115" i="1" s="1"/>
  <c r="F115" i="1"/>
  <c r="E115" i="1"/>
  <c r="D115" i="1"/>
  <c r="C115" i="1"/>
  <c r="B115" i="1"/>
  <c r="L114" i="1"/>
  <c r="K114" i="1"/>
  <c r="F114" i="1"/>
  <c r="E114" i="1"/>
  <c r="D114" i="1"/>
  <c r="C114" i="1"/>
  <c r="K113" i="1"/>
  <c r="L113" i="1" s="1"/>
  <c r="F113" i="1"/>
  <c r="E113" i="1"/>
  <c r="D113" i="1"/>
  <c r="C113" i="1"/>
  <c r="B113" i="1" s="1"/>
  <c r="K112" i="1"/>
  <c r="L112" i="1" s="1"/>
  <c r="F112" i="1"/>
  <c r="E112" i="1"/>
  <c r="D112" i="1"/>
  <c r="C112" i="1"/>
  <c r="B112" i="1"/>
  <c r="K111" i="1"/>
  <c r="L111" i="1" s="1"/>
  <c r="F111" i="1"/>
  <c r="E111" i="1"/>
  <c r="D111" i="1"/>
  <c r="C111" i="1"/>
  <c r="B111" i="1"/>
  <c r="L110" i="1"/>
  <c r="K110" i="1"/>
  <c r="F110" i="1"/>
  <c r="E110" i="1"/>
  <c r="D110" i="1"/>
  <c r="C110" i="1"/>
  <c r="K109" i="1"/>
  <c r="L109" i="1" s="1"/>
  <c r="F109" i="1"/>
  <c r="E109" i="1"/>
  <c r="D109" i="1"/>
  <c r="C109" i="1"/>
  <c r="B109" i="1" s="1"/>
  <c r="K108" i="1"/>
  <c r="L108" i="1" s="1"/>
  <c r="F108" i="1"/>
  <c r="E108" i="1"/>
  <c r="D108" i="1"/>
  <c r="C108" i="1"/>
  <c r="B108" i="1"/>
  <c r="K107" i="1"/>
  <c r="L107" i="1" s="1"/>
  <c r="F107" i="1"/>
  <c r="E107" i="1"/>
  <c r="D107" i="1"/>
  <c r="C107" i="1"/>
  <c r="B107" i="1"/>
  <c r="L106" i="1"/>
  <c r="K106" i="1"/>
  <c r="F106" i="1"/>
  <c r="E106" i="1"/>
  <c r="D106" i="1"/>
  <c r="C106" i="1"/>
  <c r="K105" i="1"/>
  <c r="L105" i="1" s="1"/>
  <c r="F105" i="1"/>
  <c r="E105" i="1"/>
  <c r="D105" i="1"/>
  <c r="C105" i="1"/>
  <c r="B105" i="1" s="1"/>
  <c r="K104" i="1"/>
  <c r="L104" i="1" s="1"/>
  <c r="F104" i="1"/>
  <c r="E104" i="1"/>
  <c r="D104" i="1"/>
  <c r="C104" i="1"/>
  <c r="B104" i="1"/>
  <c r="K103" i="1"/>
  <c r="L103" i="1" s="1"/>
  <c r="F103" i="1"/>
  <c r="E103" i="1"/>
  <c r="D103" i="1"/>
  <c r="C103" i="1"/>
  <c r="B103" i="1"/>
  <c r="L102" i="1"/>
  <c r="K102" i="1"/>
  <c r="F102" i="1"/>
  <c r="E102" i="1"/>
  <c r="D102" i="1"/>
  <c r="C102" i="1"/>
  <c r="K101" i="1"/>
  <c r="L101" i="1" s="1"/>
  <c r="F101" i="1"/>
  <c r="E101" i="1"/>
  <c r="D101" i="1"/>
  <c r="C101" i="1"/>
  <c r="B101" i="1" s="1"/>
  <c r="K100" i="1"/>
  <c r="L100" i="1" s="1"/>
  <c r="F100" i="1"/>
  <c r="E100" i="1"/>
  <c r="D100" i="1"/>
  <c r="C100" i="1"/>
  <c r="B100" i="1"/>
  <c r="K99" i="1"/>
  <c r="L99" i="1" s="1"/>
  <c r="F99" i="1"/>
  <c r="E99" i="1"/>
  <c r="D99" i="1"/>
  <c r="C99" i="1"/>
  <c r="B99" i="1"/>
  <c r="L98" i="1"/>
  <c r="K98" i="1"/>
  <c r="F98" i="1"/>
  <c r="E98" i="1"/>
  <c r="D98" i="1"/>
  <c r="C98" i="1"/>
  <c r="K97" i="1"/>
  <c r="L97" i="1" s="1"/>
  <c r="F97" i="1"/>
  <c r="E97" i="1"/>
  <c r="D97" i="1"/>
  <c r="C97" i="1"/>
  <c r="B97" i="1" s="1"/>
  <c r="K96" i="1"/>
  <c r="L96" i="1" s="1"/>
  <c r="F96" i="1"/>
  <c r="E96" i="1"/>
  <c r="D96" i="1"/>
  <c r="C96" i="1"/>
  <c r="B96" i="1"/>
  <c r="K95" i="1"/>
  <c r="L95" i="1" s="1"/>
  <c r="F95" i="1"/>
  <c r="E95" i="1"/>
  <c r="D95" i="1"/>
  <c r="C95" i="1"/>
  <c r="B95" i="1"/>
  <c r="L94" i="1"/>
  <c r="K94" i="1"/>
  <c r="F94" i="1"/>
  <c r="E94" i="1"/>
  <c r="D94" i="1"/>
  <c r="C94" i="1"/>
  <c r="K93" i="1"/>
  <c r="L93" i="1" s="1"/>
  <c r="F93" i="1"/>
  <c r="E93" i="1"/>
  <c r="D93" i="1"/>
  <c r="C93" i="1"/>
  <c r="B93" i="1" s="1"/>
  <c r="K92" i="1"/>
  <c r="L92" i="1" s="1"/>
  <c r="F92" i="1"/>
  <c r="E92" i="1"/>
  <c r="D92" i="1"/>
  <c r="C92" i="1"/>
  <c r="B92" i="1"/>
  <c r="K91" i="1"/>
  <c r="L91" i="1" s="1"/>
  <c r="F91" i="1"/>
  <c r="E91" i="1"/>
  <c r="D91" i="1"/>
  <c r="C91" i="1"/>
  <c r="B91" i="1"/>
  <c r="L90" i="1"/>
  <c r="K90" i="1"/>
  <c r="F90" i="1"/>
  <c r="E90" i="1"/>
  <c r="D90" i="1"/>
  <c r="C90" i="1"/>
  <c r="K89" i="1"/>
  <c r="L89" i="1" s="1"/>
  <c r="F89" i="1"/>
  <c r="E89" i="1"/>
  <c r="D89" i="1"/>
  <c r="C89" i="1"/>
  <c r="B89" i="1" s="1"/>
  <c r="K88" i="1"/>
  <c r="L88" i="1" s="1"/>
  <c r="F88" i="1"/>
  <c r="E88" i="1"/>
  <c r="D88" i="1"/>
  <c r="C88" i="1"/>
  <c r="B88" i="1" s="1"/>
  <c r="K87" i="1"/>
  <c r="L87" i="1" s="1"/>
  <c r="F87" i="1"/>
  <c r="E87" i="1"/>
  <c r="D87" i="1"/>
  <c r="C87" i="1"/>
  <c r="B87" i="1"/>
  <c r="L86" i="1"/>
  <c r="K86" i="1"/>
  <c r="F86" i="1"/>
  <c r="E86" i="1"/>
  <c r="D86" i="1"/>
  <c r="C86" i="1"/>
  <c r="K85" i="1"/>
  <c r="L85" i="1" s="1"/>
  <c r="F85" i="1"/>
  <c r="E85" i="1"/>
  <c r="D85" i="1"/>
  <c r="C85" i="1"/>
  <c r="B85" i="1" s="1"/>
  <c r="K84" i="1"/>
  <c r="L84" i="1" s="1"/>
  <c r="F84" i="1"/>
  <c r="E84" i="1"/>
  <c r="D84" i="1"/>
  <c r="C84" i="1"/>
  <c r="B84" i="1"/>
  <c r="K83" i="1"/>
  <c r="L83" i="1" s="1"/>
  <c r="F83" i="1"/>
  <c r="E83" i="1"/>
  <c r="D83" i="1"/>
  <c r="C83" i="1"/>
  <c r="B83" i="1"/>
  <c r="L82" i="1"/>
  <c r="K82" i="1"/>
  <c r="F82" i="1"/>
  <c r="E82" i="1"/>
  <c r="D82" i="1"/>
  <c r="C82" i="1"/>
  <c r="K81" i="1"/>
  <c r="L81" i="1" s="1"/>
  <c r="F81" i="1"/>
  <c r="E81" i="1"/>
  <c r="D81" i="1"/>
  <c r="C81" i="1"/>
  <c r="B81" i="1" s="1"/>
  <c r="K80" i="1"/>
  <c r="L80" i="1" s="1"/>
  <c r="F80" i="1"/>
  <c r="E80" i="1"/>
  <c r="D80" i="1"/>
  <c r="C80" i="1"/>
  <c r="B80" i="1"/>
  <c r="K79" i="1"/>
  <c r="L79" i="1" s="1"/>
  <c r="F79" i="1"/>
  <c r="E79" i="1"/>
  <c r="D79" i="1"/>
  <c r="C79" i="1"/>
  <c r="B79" i="1"/>
  <c r="L78" i="1"/>
  <c r="K78" i="1"/>
  <c r="F78" i="1"/>
  <c r="E78" i="1"/>
  <c r="D78" i="1"/>
  <c r="C78" i="1"/>
  <c r="K77" i="1"/>
  <c r="L77" i="1" s="1"/>
  <c r="F77" i="1"/>
  <c r="E77" i="1"/>
  <c r="D77" i="1"/>
  <c r="C77" i="1"/>
  <c r="B77" i="1" s="1"/>
  <c r="K76" i="1"/>
  <c r="L76" i="1" s="1"/>
  <c r="F76" i="1"/>
  <c r="E76" i="1"/>
  <c r="D76" i="1"/>
  <c r="C76" i="1"/>
  <c r="B76" i="1"/>
  <c r="K75" i="1"/>
  <c r="L75" i="1" s="1"/>
  <c r="F75" i="1"/>
  <c r="E75" i="1"/>
  <c r="D75" i="1"/>
  <c r="C75" i="1"/>
  <c r="B75" i="1"/>
  <c r="L74" i="1"/>
  <c r="K74" i="1"/>
  <c r="F74" i="1"/>
  <c r="E74" i="1"/>
  <c r="D74" i="1"/>
  <c r="C74" i="1"/>
  <c r="K73" i="1"/>
  <c r="L73" i="1" s="1"/>
  <c r="F73" i="1"/>
  <c r="E73" i="1"/>
  <c r="D73" i="1"/>
  <c r="C73" i="1"/>
  <c r="B73" i="1" s="1"/>
  <c r="K72" i="1"/>
  <c r="L72" i="1" s="1"/>
  <c r="F72" i="1"/>
  <c r="E72" i="1"/>
  <c r="D72" i="1"/>
  <c r="C72" i="1"/>
  <c r="B72" i="1"/>
  <c r="K71" i="1"/>
  <c r="L71" i="1" s="1"/>
  <c r="F71" i="1"/>
  <c r="E71" i="1"/>
  <c r="D71" i="1"/>
  <c r="C71" i="1"/>
  <c r="B71" i="1"/>
  <c r="L70" i="1"/>
  <c r="K70" i="1"/>
  <c r="F70" i="1"/>
  <c r="E70" i="1"/>
  <c r="D70" i="1"/>
  <c r="C70" i="1"/>
  <c r="K69" i="1"/>
  <c r="L69" i="1" s="1"/>
  <c r="F69" i="1"/>
  <c r="E69" i="1"/>
  <c r="D69" i="1"/>
  <c r="C69" i="1"/>
  <c r="B69" i="1" s="1"/>
  <c r="K68" i="1"/>
  <c r="L68" i="1" s="1"/>
  <c r="F68" i="1"/>
  <c r="E68" i="1"/>
  <c r="D68" i="1"/>
  <c r="C68" i="1"/>
  <c r="B68" i="1"/>
  <c r="K67" i="1"/>
  <c r="L67" i="1" s="1"/>
  <c r="F67" i="1"/>
  <c r="E67" i="1"/>
  <c r="D67" i="1"/>
  <c r="C67" i="1"/>
  <c r="B67" i="1"/>
  <c r="L66" i="1"/>
  <c r="K66" i="1"/>
  <c r="F66" i="1"/>
  <c r="E66" i="1"/>
  <c r="D66" i="1"/>
  <c r="C66" i="1"/>
  <c r="K65" i="1"/>
  <c r="L65" i="1" s="1"/>
  <c r="F65" i="1"/>
  <c r="E65" i="1"/>
  <c r="D65" i="1"/>
  <c r="C65" i="1"/>
  <c r="B65" i="1" s="1"/>
  <c r="K64" i="1"/>
  <c r="L64" i="1" s="1"/>
  <c r="F64" i="1"/>
  <c r="E64" i="1"/>
  <c r="D64" i="1"/>
  <c r="C64" i="1"/>
  <c r="B64" i="1"/>
  <c r="K63" i="1"/>
  <c r="L63" i="1" s="1"/>
  <c r="F63" i="1"/>
  <c r="E63" i="1"/>
  <c r="D63" i="1"/>
  <c r="C63" i="1"/>
  <c r="B63" i="1"/>
  <c r="L62" i="1"/>
  <c r="K62" i="1"/>
  <c r="F62" i="1"/>
  <c r="E62" i="1"/>
  <c r="D62" i="1"/>
  <c r="C62" i="1"/>
  <c r="K61" i="1"/>
  <c r="L61" i="1" s="1"/>
  <c r="F61" i="1"/>
  <c r="E61" i="1"/>
  <c r="D61" i="1"/>
  <c r="C61" i="1"/>
  <c r="B61" i="1" s="1"/>
  <c r="K60" i="1"/>
  <c r="L60" i="1" s="1"/>
  <c r="F60" i="1"/>
  <c r="E60" i="1"/>
  <c r="D60" i="1"/>
  <c r="C60" i="1"/>
  <c r="B60" i="1"/>
  <c r="K59" i="1"/>
  <c r="L59" i="1" s="1"/>
  <c r="F59" i="1"/>
  <c r="E59" i="1"/>
  <c r="D59" i="1"/>
  <c r="C59" i="1"/>
  <c r="B59" i="1"/>
  <c r="L58" i="1"/>
  <c r="K58" i="1"/>
  <c r="F58" i="1"/>
  <c r="E58" i="1"/>
  <c r="D58" i="1"/>
  <c r="C58" i="1"/>
  <c r="K57" i="1"/>
  <c r="L57" i="1" s="1"/>
  <c r="F57" i="1"/>
  <c r="E57" i="1"/>
  <c r="D57" i="1"/>
  <c r="C57" i="1"/>
  <c r="B57" i="1" s="1"/>
  <c r="K56" i="1"/>
  <c r="L56" i="1" s="1"/>
  <c r="F56" i="1"/>
  <c r="E56" i="1"/>
  <c r="D56" i="1"/>
  <c r="C56" i="1"/>
  <c r="B56" i="1"/>
  <c r="K55" i="1"/>
  <c r="L55" i="1" s="1"/>
  <c r="F55" i="1"/>
  <c r="E55" i="1"/>
  <c r="D55" i="1"/>
  <c r="C55" i="1"/>
  <c r="B55" i="1"/>
  <c r="L54" i="1"/>
  <c r="K54" i="1"/>
  <c r="F54" i="1"/>
  <c r="E54" i="1"/>
  <c r="D54" i="1"/>
  <c r="C54" i="1"/>
  <c r="K53" i="1"/>
  <c r="L53" i="1" s="1"/>
  <c r="F53" i="1"/>
  <c r="E53" i="1"/>
  <c r="D53" i="1"/>
  <c r="C53" i="1"/>
  <c r="B53" i="1" s="1"/>
  <c r="K52" i="1"/>
  <c r="L52" i="1" s="1"/>
  <c r="F52" i="1"/>
  <c r="E52" i="1"/>
  <c r="D52" i="1"/>
  <c r="C52" i="1"/>
  <c r="B52" i="1"/>
  <c r="K51" i="1"/>
  <c r="L51" i="1" s="1"/>
  <c r="F51" i="1"/>
  <c r="E51" i="1"/>
  <c r="D51" i="1"/>
  <c r="C51" i="1"/>
  <c r="B51" i="1"/>
  <c r="L50" i="1"/>
  <c r="K50" i="1"/>
  <c r="F50" i="1"/>
  <c r="E50" i="1"/>
  <c r="D50" i="1"/>
  <c r="C50" i="1"/>
  <c r="K49" i="1"/>
  <c r="L49" i="1" s="1"/>
  <c r="F49" i="1"/>
  <c r="E49" i="1"/>
  <c r="D49" i="1"/>
  <c r="C49" i="1"/>
  <c r="B49" i="1" s="1"/>
  <c r="K48" i="1"/>
  <c r="L48" i="1" s="1"/>
  <c r="F48" i="1"/>
  <c r="E48" i="1"/>
  <c r="D48" i="1"/>
  <c r="C48" i="1"/>
  <c r="B48" i="1"/>
  <c r="K47" i="1"/>
  <c r="L47" i="1" s="1"/>
  <c r="F47" i="1"/>
  <c r="E47" i="1"/>
  <c r="D47" i="1"/>
  <c r="C47" i="1"/>
  <c r="B47" i="1"/>
  <c r="L46" i="1"/>
  <c r="K46" i="1"/>
  <c r="F46" i="1"/>
  <c r="E46" i="1"/>
  <c r="D46" i="1"/>
  <c r="C46" i="1"/>
  <c r="K45" i="1"/>
  <c r="L45" i="1" s="1"/>
  <c r="F45" i="1"/>
  <c r="E45" i="1"/>
  <c r="D45" i="1"/>
  <c r="C45" i="1"/>
  <c r="B45" i="1" s="1"/>
  <c r="K44" i="1"/>
  <c r="L44" i="1" s="1"/>
  <c r="F44" i="1"/>
  <c r="E44" i="1"/>
  <c r="D44" i="1"/>
  <c r="C44" i="1"/>
  <c r="B44" i="1"/>
  <c r="K43" i="1"/>
  <c r="L43" i="1" s="1"/>
  <c r="F43" i="1"/>
  <c r="E43" i="1"/>
  <c r="D43" i="1"/>
  <c r="C43" i="1"/>
  <c r="B43" i="1"/>
  <c r="L42" i="1"/>
  <c r="K42" i="1"/>
  <c r="F42" i="1"/>
  <c r="E42" i="1"/>
  <c r="D42" i="1"/>
  <c r="C42" i="1"/>
  <c r="K41" i="1"/>
  <c r="L41" i="1" s="1"/>
  <c r="F41" i="1"/>
  <c r="E41" i="1"/>
  <c r="D41" i="1"/>
  <c r="C41" i="1"/>
  <c r="B41" i="1" s="1"/>
  <c r="K40" i="1"/>
  <c r="L40" i="1" s="1"/>
  <c r="F40" i="1"/>
  <c r="E40" i="1"/>
  <c r="D40" i="1"/>
  <c r="C40" i="1"/>
  <c r="B40" i="1"/>
  <c r="K39" i="1"/>
  <c r="L39" i="1" s="1"/>
  <c r="F39" i="1"/>
  <c r="E39" i="1"/>
  <c r="D39" i="1"/>
  <c r="C39" i="1"/>
  <c r="B39" i="1"/>
  <c r="L38" i="1"/>
  <c r="K38" i="1"/>
  <c r="F38" i="1"/>
  <c r="E38" i="1"/>
  <c r="D38" i="1"/>
  <c r="C38" i="1"/>
  <c r="K37" i="1"/>
  <c r="L37" i="1" s="1"/>
  <c r="F37" i="1"/>
  <c r="E37" i="1"/>
  <c r="D37" i="1"/>
  <c r="C37" i="1"/>
  <c r="B37" i="1" s="1"/>
  <c r="K36" i="1"/>
  <c r="L36" i="1" s="1"/>
  <c r="F36" i="1"/>
  <c r="E36" i="1"/>
  <c r="D36" i="1"/>
  <c r="C36" i="1"/>
  <c r="B36" i="1"/>
  <c r="K35" i="1"/>
  <c r="L35" i="1" s="1"/>
  <c r="F35" i="1"/>
  <c r="E35" i="1"/>
  <c r="D35" i="1"/>
  <c r="C35" i="1"/>
  <c r="B35" i="1"/>
  <c r="L34" i="1"/>
  <c r="K34" i="1"/>
  <c r="F34" i="1"/>
  <c r="E34" i="1"/>
  <c r="D34" i="1"/>
  <c r="C34" i="1"/>
  <c r="K33" i="1"/>
  <c r="L33" i="1" s="1"/>
  <c r="F33" i="1"/>
  <c r="E33" i="1"/>
  <c r="D33" i="1"/>
  <c r="C33" i="1"/>
  <c r="B33" i="1" s="1"/>
  <c r="K32" i="1"/>
  <c r="L32" i="1" s="1"/>
  <c r="F32" i="1"/>
  <c r="E32" i="1"/>
  <c r="D32" i="1"/>
  <c r="C32" i="1"/>
  <c r="B32" i="1"/>
  <c r="K31" i="1"/>
  <c r="L31" i="1" s="1"/>
  <c r="F31" i="1"/>
  <c r="E31" i="1"/>
  <c r="D31" i="1"/>
  <c r="C31" i="1"/>
  <c r="B31" i="1"/>
  <c r="L30" i="1"/>
  <c r="K30" i="1"/>
  <c r="F30" i="1"/>
  <c r="E30" i="1"/>
  <c r="D30" i="1"/>
  <c r="C30" i="1"/>
  <c r="K29" i="1"/>
  <c r="L29" i="1" s="1"/>
  <c r="F29" i="1"/>
  <c r="E29" i="1"/>
  <c r="D29" i="1"/>
  <c r="C29" i="1"/>
  <c r="B29" i="1" s="1"/>
  <c r="K28" i="1"/>
  <c r="L28" i="1" s="1"/>
  <c r="F28" i="1"/>
  <c r="E28" i="1"/>
  <c r="D28" i="1"/>
  <c r="C28" i="1"/>
  <c r="B28" i="1" s="1"/>
  <c r="K27" i="1"/>
  <c r="L27" i="1" s="1"/>
  <c r="F27" i="1"/>
  <c r="E27" i="1"/>
  <c r="D27" i="1"/>
  <c r="C27" i="1"/>
  <c r="B27" i="1"/>
  <c r="L26" i="1"/>
  <c r="K26" i="1"/>
  <c r="F26" i="1"/>
  <c r="E26" i="1"/>
  <c r="D26" i="1"/>
  <c r="C26" i="1"/>
  <c r="K25" i="1"/>
  <c r="L25" i="1" s="1"/>
  <c r="F25" i="1"/>
  <c r="E25" i="1"/>
  <c r="D25" i="1"/>
  <c r="C25" i="1"/>
  <c r="B25" i="1" s="1"/>
  <c r="K24" i="1"/>
  <c r="L24" i="1" s="1"/>
  <c r="F24" i="1"/>
  <c r="E24" i="1"/>
  <c r="D24" i="1"/>
  <c r="C24" i="1"/>
  <c r="B24" i="1" s="1"/>
  <c r="K23" i="1"/>
  <c r="L23" i="1" s="1"/>
  <c r="F23" i="1"/>
  <c r="E23" i="1"/>
  <c r="D23" i="1"/>
  <c r="C23" i="1"/>
  <c r="B23" i="1"/>
  <c r="L22" i="1"/>
  <c r="K22" i="1"/>
  <c r="F22" i="1"/>
  <c r="E22" i="1"/>
  <c r="D22" i="1"/>
  <c r="C22" i="1"/>
  <c r="K21" i="1"/>
  <c r="L21" i="1" s="1"/>
  <c r="F21" i="1"/>
  <c r="E21" i="1"/>
  <c r="D21" i="1"/>
  <c r="C21" i="1"/>
  <c r="B21" i="1" s="1"/>
  <c r="K20" i="1"/>
  <c r="L20" i="1" s="1"/>
  <c r="F20" i="1"/>
  <c r="E20" i="1"/>
  <c r="D20" i="1"/>
  <c r="C20" i="1"/>
  <c r="B20" i="1" s="1"/>
  <c r="K19" i="1"/>
  <c r="L19" i="1" s="1"/>
  <c r="F19" i="1"/>
  <c r="E19" i="1"/>
  <c r="D19" i="1"/>
  <c r="C19" i="1"/>
  <c r="B19" i="1"/>
  <c r="L18" i="1"/>
  <c r="K18" i="1"/>
  <c r="F18" i="1"/>
  <c r="E18" i="1"/>
  <c r="D18" i="1"/>
  <c r="C18" i="1"/>
  <c r="K17" i="1"/>
  <c r="L17" i="1" s="1"/>
  <c r="F17" i="1"/>
  <c r="E17" i="1"/>
  <c r="D17" i="1"/>
  <c r="C17" i="1"/>
  <c r="B17" i="1" s="1"/>
  <c r="K16" i="1"/>
  <c r="L16" i="1" s="1"/>
  <c r="F16" i="1"/>
  <c r="E16" i="1"/>
  <c r="D16" i="1"/>
  <c r="C16" i="1"/>
  <c r="B16" i="1" s="1"/>
  <c r="K15" i="1"/>
  <c r="L15" i="1" s="1"/>
  <c r="F15" i="1"/>
  <c r="E15" i="1"/>
  <c r="D15" i="1"/>
  <c r="C15" i="1"/>
  <c r="B15" i="1"/>
  <c r="L14" i="1"/>
  <c r="K14" i="1"/>
  <c r="F14" i="1"/>
  <c r="E14" i="1"/>
  <c r="D14" i="1"/>
  <c r="C14" i="1"/>
  <c r="K13" i="1"/>
  <c r="L13" i="1" s="1"/>
  <c r="F13" i="1"/>
  <c r="E13" i="1"/>
  <c r="D13" i="1"/>
  <c r="C13" i="1"/>
  <c r="B13" i="1" s="1"/>
  <c r="K12" i="1"/>
  <c r="L12" i="1" s="1"/>
  <c r="F12" i="1"/>
  <c r="E12" i="1"/>
  <c r="D12" i="1"/>
  <c r="C12" i="1"/>
  <c r="B12" i="1" s="1"/>
  <c r="K11" i="1"/>
  <c r="L11" i="1" s="1"/>
  <c r="F11" i="1"/>
  <c r="E11" i="1"/>
  <c r="D11" i="1"/>
  <c r="C11" i="1"/>
  <c r="B11" i="1"/>
  <c r="L10" i="1"/>
  <c r="K10" i="1"/>
  <c r="F10" i="1"/>
  <c r="E10" i="1"/>
  <c r="D10" i="1"/>
  <c r="C10" i="1"/>
  <c r="K9" i="1"/>
  <c r="L9" i="1" s="1"/>
  <c r="F9" i="1"/>
  <c r="E9" i="1"/>
  <c r="D9" i="1"/>
  <c r="C9" i="1"/>
  <c r="B9" i="1" s="1"/>
  <c r="K8" i="1"/>
  <c r="L8" i="1" s="1"/>
  <c r="F8" i="1"/>
  <c r="E8" i="1"/>
  <c r="D8" i="1"/>
  <c r="C8" i="1"/>
  <c r="B8" i="1" s="1"/>
  <c r="H6" i="1"/>
  <c r="J5" i="1"/>
  <c r="L149" i="1" l="1"/>
  <c r="B10" i="1"/>
  <c r="B14" i="1"/>
  <c r="B18" i="1"/>
  <c r="B22" i="1"/>
  <c r="B26" i="1"/>
  <c r="B30" i="1"/>
  <c r="B34" i="1"/>
  <c r="B38" i="1"/>
  <c r="B42" i="1"/>
  <c r="B46" i="1"/>
  <c r="B50" i="1"/>
  <c r="B54" i="1"/>
  <c r="B58" i="1"/>
  <c r="B62" i="1"/>
  <c r="B66" i="1"/>
  <c r="B70" i="1"/>
  <c r="B74" i="1"/>
  <c r="B78" i="1"/>
  <c r="B82" i="1"/>
  <c r="B86" i="1"/>
  <c r="B90" i="1"/>
  <c r="B94" i="1"/>
  <c r="B98" i="1"/>
  <c r="B102" i="1"/>
  <c r="B106" i="1"/>
  <c r="B110" i="1"/>
  <c r="B114" i="1"/>
  <c r="B118" i="1"/>
</calcChain>
</file>

<file path=xl/sharedStrings.xml><?xml version="1.0" encoding="utf-8"?>
<sst xmlns="http://schemas.openxmlformats.org/spreadsheetml/2006/main" count="727" uniqueCount="166">
  <si>
    <t>Venta Servicios</t>
  </si>
  <si>
    <t>Servicio Nacional de Salud</t>
  </si>
  <si>
    <t>Anticipo Financiero</t>
  </si>
  <si>
    <t>Dirección de Planificación y Desarrollo</t>
  </si>
  <si>
    <t>Venta de Servicios</t>
  </si>
  <si>
    <t>Programación de Insumos</t>
  </si>
  <si>
    <t>Donaciones</t>
  </si>
  <si>
    <t>CEAS</t>
  </si>
  <si>
    <t>ID_Dependendencia</t>
  </si>
  <si>
    <t>POA</t>
  </si>
  <si>
    <t>SRS</t>
  </si>
  <si>
    <t>AREA</t>
  </si>
  <si>
    <t>TIPO</t>
  </si>
  <si>
    <t>Código_Actividad</t>
  </si>
  <si>
    <t>Insumos</t>
  </si>
  <si>
    <t>Unidad de Medida</t>
  </si>
  <si>
    <t>Cantidad de Insumos</t>
  </si>
  <si>
    <t>Precio Unitario</t>
  </si>
  <si>
    <t>Valor Total</t>
  </si>
  <si>
    <t>Código Presupuestario</t>
  </si>
  <si>
    <t>Fuente de Financiamiento</t>
  </si>
  <si>
    <t>3.2.1.4.01 -Autodiagnóstico conforme la metodología de la gestión productiva</t>
  </si>
  <si>
    <t>Papel Bond, Lapiceros y Folders</t>
  </si>
  <si>
    <t>Resma, Unidades y cajas</t>
  </si>
  <si>
    <t>2.3.9.2.01</t>
  </si>
  <si>
    <t>1.2.1.5.07-Autoevaluación comité de mejora continua de la calidad en la atención y seguridad del paciente</t>
  </si>
  <si>
    <t>4.1.1.17.08-Ejecución de las sesiones del Comité de Calidad del CEAS</t>
  </si>
  <si>
    <t>4.1.1.17.04-Elaboración de plan de mejora CAF</t>
  </si>
  <si>
    <t>4.1.1.17.06-Elaboración del informe de autodiagnóstico y entrega de  sistema afinado de puntuación CAF</t>
  </si>
  <si>
    <t>3.2.1.4.02-Elaboración del plan de mejora a partir de los resultados del autodiagnóstico de la MGPSS</t>
  </si>
  <si>
    <t>1.2.1.5.08-Elaboración e implementación del  plan de Mejora de la Calidad en los Servicios de Salud, incluyendo hallazgos e informe de monitoreo de la calidad del SNS</t>
  </si>
  <si>
    <t>4.1.1.17.03-Elaboración/actualización de autodiagnóstico CAF</t>
  </si>
  <si>
    <t>4.1.1.17.07-Firma de Acuerdo de Evaluación Desempeño Institucional, alineado al plan de mejora CAF (solo aplica si hay cambio de MAE)</t>
  </si>
  <si>
    <t>3.2.1.4.03-Implementación del plan de mejora a partir de los resultados del autodiagnóstico de la MGPSS</t>
  </si>
  <si>
    <t>4.1.1.17.01-Implementación, renovación o actualización de CCC (si está priorizado)</t>
  </si>
  <si>
    <t>1.2.1.5.09-Reporte de avance del Plan de Mejora de la Calidad en los Servicios de Salud</t>
  </si>
  <si>
    <t>1.2.2.3.07-Reporte de Indicadores, Calidad de los Servicios de Salud</t>
  </si>
  <si>
    <t>1.2.1.5.01-Reuniones del comité de mejora continua de la calidad en la atención y seguridad del paciente para establecer avances, logros, resultados e indicadores.</t>
  </si>
  <si>
    <t>1.2.1.4.05-Seguimiento a la implementación de los planes de mejora de los EES.</t>
  </si>
  <si>
    <t xml:space="preserve">4.1.1.17.02-Seguimiento a los indicadores comprometidos en la CCC </t>
  </si>
  <si>
    <t>4.1.1.17.05-Seguimiento al plan de mejora  CAF anterior</t>
  </si>
  <si>
    <t>4.1.2.1.01-Seguimiento al cumplimiento de los indicadores SISCOMPRA CEAS</t>
  </si>
  <si>
    <t>4.1.2.1.03-Seguimiento al registro de los hospitales en el portal transaccional</t>
  </si>
  <si>
    <t>4.1.1.2.02-Actualización del inventarios de  Activos Fijo CEAS</t>
  </si>
  <si>
    <t>4.1.2.2.02-Asegurar el reporte oportuno de facturación eficiente de ingresos por las diferentes fuentes de financiamiento.</t>
  </si>
  <si>
    <t xml:space="preserve">4.1.1.2.03-Auditoría de cumplimiento de las políticas de administración de bienes en  EES </t>
  </si>
  <si>
    <t>4.1.2.3.02-Crear un reporte de Análisis de Comportamiento de pago.</t>
  </si>
  <si>
    <t>4.1.2.3.01-Elaboración de los Estados Financieros y sus notas de referencia.</t>
  </si>
  <si>
    <t>4.1.1.2.01-Implementación de mejora en la gestión documental en EL CEA</t>
  </si>
  <si>
    <t>4.1.2.2.07-Realizar el cierre de las operaciones del año fiscal de acuerdo con las normativas emitidas por la DIGECOG.</t>
  </si>
  <si>
    <t>4.1.2.3.03-Relación de activo fijo</t>
  </si>
  <si>
    <t>4.1.2.2.03-Rendir oportunamente  las informaciones concernientes a los indicadores de ingreso, facturación. nómina, deuda e ingresos de odontología</t>
  </si>
  <si>
    <t>4.1.2.2.01-Rendir oportunamente las  cuentas de anticipos financieros  para su  regulación  en el período</t>
  </si>
  <si>
    <t>4.1.2.2.05-Reportar la ejecución presupuestaria consolidada de ingresos y egresos proveniente de las diferentes fuentes de financiamiento.</t>
  </si>
  <si>
    <t>4.1.2.2.04-Reportar oportunamente las informaciones financieras que alimentan el sistema de indicadores, fundamentas en el registro sistemático de las transacciones sosteniendo la calidad del dato.</t>
  </si>
  <si>
    <t>4.1.3.4.04-Campaña de sociabilización sobre los derechos de las personas con discapacidad.</t>
  </si>
  <si>
    <t>4.1.3.4.05-Jornadas para fomento de actividad física en los colaboradores.</t>
  </si>
  <si>
    <t>4.1.2.1.02-Seguimiento y/o actualización a la conformación de los comité de compra hospitalario</t>
  </si>
  <si>
    <t>1.2.1.5.03-Capacitación Protocolos Clínico MSP a médicos generales, especialistas, residentes,  bioanalista, enfermeras y Psicólogos que apliquen a cartera de servicio y al protocolos.</t>
  </si>
  <si>
    <t>4.1.2.2.06-Cargar oportunamente las informaciones financieras cumpliendo con los criterios de calidad dispuestos por las normativas para que estén disponible a la ciudadanía.</t>
  </si>
  <si>
    <t>2.2.2.1.02-Conformación de los comité Hospitalarios</t>
  </si>
  <si>
    <t>1.2.1.5.02-Elaborar el programa de capacitación en protocolos de practica clínica del MSP, para cada área y servicio.</t>
  </si>
  <si>
    <t>1.2.1.4.01-Autoverificación de cumplimiento formulario de inspección de Habilitación en los servicios de la cartera de servicios</t>
  </si>
  <si>
    <t>1.2.1.5.04-Auto observación de los proceso de práctica clínica apego a protocolos utilizando las herramientas institucionales de calidad de los Servicios.</t>
  </si>
  <si>
    <t>2.2.2.1.01-Sesiones de los comités hospitalarios</t>
  </si>
  <si>
    <t xml:space="preserve">1.2.1.5.05-Automonitoreo aplicación de lista de verificación de completitud de Expediente clinico </t>
  </si>
  <si>
    <t>1.2.1.5.06-Automonitoreo correcta aplicación de la Lista de Verificación de la Seguridad en Cirugía</t>
  </si>
  <si>
    <t xml:space="preserve">4.1.2.4.02-Elaboración de los planes de mejora para la disminucion de las objeciones médicas, administrativas y el incremento de la facturación </t>
  </si>
  <si>
    <t>4.1.2.4.01-Análisis del comportamiento de las objeciones médicas y administrativas</t>
  </si>
  <si>
    <t xml:space="preserve">1.2.1.2.03-Gestión de la lista de espera quirúrgica </t>
  </si>
  <si>
    <t>1.2.2.3.16-Elaboración e Implementación del Plan de Mejora asociado al Levantamiento del programa de Bioseguridad</t>
  </si>
  <si>
    <t>1.2.2.3.02-Implementación de los planes de mejora de evaluación de procesos de bioseguridad hospitalaria</t>
  </si>
  <si>
    <t>1.2.2.3.13- Aplicación de Bioseguridad en CEAS (formulario DCH-FO-035)</t>
  </si>
  <si>
    <t xml:space="preserve">1.2.1.2.01-Utilizacion de la plataforma digital de lista de espera quirúrgica </t>
  </si>
  <si>
    <t>1.2.2.3.09- Reuniones del Comité de Bioseguridad Hospitalario</t>
  </si>
  <si>
    <t>1.2.2.3.10-Capacitación en la Guía de Limpieza y Desinfección de Superficies Hospitalarias del Ministerio de Salud, dirigido al personal de Limpieza del EES</t>
  </si>
  <si>
    <t>1.2.2.3.06-Auto evaluación del Comité de control y prevención de infecciones asociadas a la atención en salud.</t>
  </si>
  <si>
    <t>1.2.2.3.01-Elaboración de los planes de mejora a partir de los resultados de evaluacion de procesos de bioseguridad hospitalaria</t>
  </si>
  <si>
    <t>1.2.2.3.15-Automonitoreo las medidas de  políticas de bioseguridad hospitalarias.</t>
  </si>
  <si>
    <t>1.2.2.3.11-Implementación de los procesos de bioseguridad hospitalaria</t>
  </si>
  <si>
    <t>1.2.2.3.12-Seguimiento a los planes de mejora de evaluación de procesos de bioseguridad hospitalaria</t>
  </si>
  <si>
    <t>1.2.2.3.14-Supervisión de la ruta sanitaria en el EES</t>
  </si>
  <si>
    <t>1.2.2.3.03-Notificación oportuna de las enfermedades bajo vigilancia epidemiológica</t>
  </si>
  <si>
    <t>4.1.2.4.03-Implementación de los planes de mejora para la disminución de las objeciones médicas, administrativas y el incremento de la facturación de los CEAS.</t>
  </si>
  <si>
    <t>1.1.1.3.01-Conformación y/o actualización de  clubes de donantes de sangre en EES</t>
  </si>
  <si>
    <t xml:space="preserve">1.2.1.2.02-Elaboración de plan de mejora para la disminución de lista de espera </t>
  </si>
  <si>
    <t>1.2.2.3.04-Capacitación en Lavado e Higiene de Manos, dirigido a todo el personal del EES</t>
  </si>
  <si>
    <t xml:space="preserve">1.2.2.3.05-Automonitoreo del sistema de vigilancia y control  hospitalario de infecciones asociadas a la atención </t>
  </si>
  <si>
    <t>1.2.1.5.10-Reuniones del Comité de Control y Prevención de Infecciones Asociadas a la Atención en Salud (IAAS)</t>
  </si>
  <si>
    <t>1.1.1.2.01-Reunión Comité Fármaco Terapéutico (CFT) hospitalario  y promoción del uso racional de los medicamentos</t>
  </si>
  <si>
    <t xml:space="preserve">1.1.3.2.01-Fortalecimiento de los registros para  la Detección Oportuna de Cáncer Infantil </t>
  </si>
  <si>
    <t>1.2.2.2.03-Implementación del plan de mejora de las evaluaciones de la calidad de los servicios de nutrición</t>
  </si>
  <si>
    <t>1.2.2.5.02-Seguimiento a la actualización de las carteras de servicio de los establecimientos.</t>
  </si>
  <si>
    <t>1.2.2.2.02-Desarrollo de los planes de mejora a partir de los resultados de las evaluaciones de la calidad de los servicios de nutrición</t>
  </si>
  <si>
    <t>4.1.1.6.01-Cumplimiento de los analisis y rediseño de estructura organizativa coordinada por el  MAP y Desarrollo Institucional SNS</t>
  </si>
  <si>
    <t>1.1.1.1.01-Desarrollo de plan de acciones para el acondicionamiento de infraestructura, mantenimiento de  equipos y equipamiento de las áreas de odontología  EES</t>
  </si>
  <si>
    <t>1.2.1.4.02-Elaboración e implantación del plan de mejora para la habilitación de los Servicios de Salud, incluyendo no conformidades del MSP.</t>
  </si>
  <si>
    <t>1.1.5.2.01-Elaboración y/o actualización de los Planes de Emergencias y Desastres Hospitalarios</t>
  </si>
  <si>
    <t xml:space="preserve">1.1.5.1.01-Implementación del Modelo hospitalario y flujos de Asistencia Emergencias y Urgencias </t>
  </si>
  <si>
    <t>1.1.5.1.03-Implementación del procedimiento para la entrega, recibo y reposicion de carro de paro</t>
  </si>
  <si>
    <t xml:space="preserve">1.1.5.2.04-Reunión con el Comite Hospitalario de Emergencias y Desastres para preparar el Operativo de Navidad y Año Nuevo comité de emergencias </t>
  </si>
  <si>
    <t>1.1.5.1.04-Registro en el tablero de Indicadores de Gestión de las Salas de Emergencias de los Centros de Salud.</t>
  </si>
  <si>
    <t>1.1.5.2.05-Reunión con el Comite Hospitalario de Emergencias y Desastres para preparar el Operativo de Semana Santa comité de emergencias</t>
  </si>
  <si>
    <t>1.1.5.2.06-Reunión con el Comite Hospitalario de Emergencias y Desastres para respuesta a Temporada Ciclonica y Eventos Hidrometeorologicos comité de emergencias</t>
  </si>
  <si>
    <t xml:space="preserve">1.2.2.2.01-Supervisión de la calidad de los servicios de nutrición </t>
  </si>
  <si>
    <t>1.1.5.2.03-Simulacro para probar la funcionabilidad de los  Planes de  Emergencias y Desastres Hospitalarios.</t>
  </si>
  <si>
    <t>1.1.5.1.05-Socialización de los procedimientos de traslado de pacientes</t>
  </si>
  <si>
    <t>1.1.5.2.02-Reunion del comité de emergencias para socializacion del plan Hospitalarios  Emergencias de salud publica y desastres naturales con el personal del hospital.</t>
  </si>
  <si>
    <t xml:space="preserve">1.1.5.1.02-Socializacion e implementación del RAC-Triaje en las Salas de Emergencias Centros Hospitalarios </t>
  </si>
  <si>
    <t>1.1.3.3.01-Implementación de protocolo de atención a pacientes victimas de violencia.</t>
  </si>
  <si>
    <t xml:space="preserve">4.1.1.3.01-Actualización de portales web  </t>
  </si>
  <si>
    <t>4.1.1.10.01- Elaboración del Plan Operativo Anual 2025</t>
  </si>
  <si>
    <t xml:space="preserve">4.1.1.3.03-Inventario de activos tecnológicos </t>
  </si>
  <si>
    <t>4.1.1.10.05-Consolidación y validación de la plantilla SNCC F053 para el Plan Anual de Compras y Contrataciones</t>
  </si>
  <si>
    <t>4.1.1.10.02-Elaboración de la memoria institucional 2024</t>
  </si>
  <si>
    <t>4.1.1.10.06-Formulación del presupuesto 2025</t>
  </si>
  <si>
    <t>4.1.1.14.01-Identificación de buenas practicas en función del programa de Innovación  para el  EES.</t>
  </si>
  <si>
    <t xml:space="preserve">4.1.1.3.02-Soportes incidencias tecnológicas atendidas </t>
  </si>
  <si>
    <t>4.1.1.8.02-Mesas técnicas de evaluación resultados SISMAP Salud y Programa de Desempeño SNS para la formulación e implementación de propuestas de mejora que contribuyan a impulsar un cumplimiento mínimo de 65 puntos</t>
  </si>
  <si>
    <t>1.1.5.2.07-Reunión con el Comite Hospitalario de Emergencias y Desastres para respuesta a alta demanda asistencial comité de emergencias</t>
  </si>
  <si>
    <t>4.1.1.10.04-Autoevaluación del POA 2024</t>
  </si>
  <si>
    <t>1.2.2.3.08-Capacitación en Humanización de los  Servicios de Salud a profesionales y técnicos de los Establecimientos de Salud priorizados</t>
  </si>
  <si>
    <t>3.2.1.1.02-Detección necesidades capacitación por departamento SRS y CEAS-Plan 2025</t>
  </si>
  <si>
    <t>4.1.1.10.07-Levantamiento de los proyectos y necesidades de cooperación de la Red SNS</t>
  </si>
  <si>
    <t>3.2.1.1.03-Elaboración del Plan de Capacitación SRS-2025</t>
  </si>
  <si>
    <t>3.2.1.2.02-Entrega de Plantillas de la Planificación de RRHH 2025</t>
  </si>
  <si>
    <t>3.2.1.2.01-Seguimiento a la evaluación de desempeño 2024</t>
  </si>
  <si>
    <t>4.1.1.8.01-Mesas técnicas de evaluación resultados SISMAP Salud y Programa de Desempeño SNS para la formulación e implementación de propuestas de mejora que contribuyan a impulsar un cumplimiento mínimo de 65 puntos en la oficina regional, centros clínicos y diagnósticos y hospitales de la demarcación</t>
  </si>
  <si>
    <t>3.2.1.1.01-Ejecución Plan de Capacitación SRS-2024</t>
  </si>
  <si>
    <t>3.1.1.1.01-Sesiones de trabajo  para revisar los requerimientos de solicitudes de novedades</t>
  </si>
  <si>
    <t>3.1.1.1.02-Sesiones de trabajo para identificar causas de rotación en los establecimientos de salud</t>
  </si>
  <si>
    <t>3.2.1.2.03-Encuesta de clima laboral o Desarrollo Plan de Clima Laboral, (Según aplique)</t>
  </si>
  <si>
    <t>3.2.1.3.04-Elaboración  de reporte y seguimiento  del personal  pasivo por enfermedad.</t>
  </si>
  <si>
    <t>3.2.1.3.03-Elaboración de reporte y seguimiento de incidentes laborales.</t>
  </si>
  <si>
    <t>3.2.1.3.02-Implementación del Proceso de Auditoría Médica</t>
  </si>
  <si>
    <t>3.2.1.3.06-Implementación del Sistema de Seguridad y Salud en la Administración Publica (SISTAP)</t>
  </si>
  <si>
    <t>3.2.1.3.05-Registro de subsidio por enfermedad común</t>
  </si>
  <si>
    <t>1.2.1.4.04-Elaboración de los planes de mejora de en base a los resultados obtenidos en la encuesta de satisfacción.</t>
  </si>
  <si>
    <t xml:space="preserve">3.2.1.3.01-Seguimiento al  Registro y Control de solicitudes de Seguros Médicos para Padres. </t>
  </si>
  <si>
    <t>3.2.1.3.07-Instrumentación de expedientes de pago de prestaciones laborales  y desvinculaciones</t>
  </si>
  <si>
    <t>4.1.1.10.03-Seguimiento al reporte ejecución Metas Físicas y Financieras en el SIGEF 2024</t>
  </si>
  <si>
    <t>1.2.1.4.08-Gestionar  los buzones de sugerencias</t>
  </si>
  <si>
    <t>1.2.1.4.06-Implementación de los grupos focales para determinar la calidad percibida del servicio</t>
  </si>
  <si>
    <t>1.2.2.5.01-Gestionar los QDSR de los usuarios, canalizando hasta dar respuesta al mismo.</t>
  </si>
  <si>
    <t>4.1.3.3.02- Implementación del Plan intercomunicación Red Pública de Servicios de Salud.</t>
  </si>
  <si>
    <t>4.1.3.3.01-Adquisición de insumos para la implementación del Plan intercomunicación Red Pública de Servicios de Salud.</t>
  </si>
  <si>
    <t>1.2.2.5.03-Organizar las citas a consultas externas para que todo los usuarios lleguen con una consulta programada.</t>
  </si>
  <si>
    <t>1.2.1.4.03-Realizar de encuesta de satisfacción a los usuarios en la Plataforma Digital.</t>
  </si>
  <si>
    <t>4.1.3.1.01-Implementación del Manual de Identidad Hospitalaria.</t>
  </si>
  <si>
    <t>4.1.3.4.03-Jornadas (reforestación / limpieza de costas / otras).</t>
  </si>
  <si>
    <t>4.1.3.2.04-Capacitación de Acceso a la Información Pública.</t>
  </si>
  <si>
    <t>4.1.3.4.02-Campaña de sensibilización uso responsables agua y energía eléctrica.</t>
  </si>
  <si>
    <t>4.1.3.4.01-Diagnóstico  de impacto ambiental.</t>
  </si>
  <si>
    <t>4.1.3.2.03-Capacitación Sistema 311</t>
  </si>
  <si>
    <t>1.2.1.4.07-Seguimiento al proceso de referencia y contrarreferencia de la Red.</t>
  </si>
  <si>
    <t>4.1.3.2.02-Creación y socialización de la Matriz de Responsabilidad dirigida a los directores y encargado departamentales.</t>
  </si>
  <si>
    <t>4.1.1.4.02-Seguimiento al plan  de mantenimiento de preventivo en el  EES</t>
  </si>
  <si>
    <t>4.1.1.5.01-Supervisión del plan de mantenimiento del CEA SISMAP (100)</t>
  </si>
  <si>
    <t>1.2.2.4.02-Implementación del procedimiento de hosteleria hospitalaria</t>
  </si>
  <si>
    <t>1.2.2.4.01-Socialización del manual de procedimiento de hosteleria hospitalaria</t>
  </si>
  <si>
    <t xml:space="preserve">4.1.3.2.01-Reporte de las quejas, denuncias, reclamaciones y sugerencias (QDRS), recibidas mediante el Sistema 311, </t>
  </si>
  <si>
    <t>4.1.1.4.01-Elaboración del Plan de Mantenimiento preventivo de equipos en los EES</t>
  </si>
  <si>
    <t>1.2.1.1.02-Plan de mejora a partir de los resultados de la evaluacion de indicadores de calidad en el programa de hemodialisis y diálisis peritoneal</t>
  </si>
  <si>
    <t>1.2.1.1.03-Seguimiento a los planes de mejora de la evaluacion de indicadores de calidad en el programa de hemodialisis y diálisis peritoneal</t>
  </si>
  <si>
    <t>1.2.1.1.01-Supervision de indicadores de calidad en el programa de hemodialisis y diálisis peritoneal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</si>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</sst>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vertical="top" wrapText="1"/>
    </xf>
    <xf numFmtId="4" fontId="4" fillId="2" borderId="0" xfId="0" applyNumberFormat="1" applyFont="1" applyFill="1" applyAlignment="1">
      <alignment vertical="top" wrapText="1"/>
    </xf>
    <xf numFmtId="0" fontId="2" fillId="2" borderId="0" xfId="0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Alignme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7" fillId="2" borderId="0" xfId="1" applyFont="1" applyFill="1" applyAlignment="1">
      <alignment horizontal="center"/>
    </xf>
    <xf numFmtId="0" fontId="7" fillId="2" borderId="0" xfId="1" applyFont="1" applyFill="1" applyAlignment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/>
    <xf numFmtId="0" fontId="5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3" fillId="3" borderId="0" xfId="0" applyFont="1" applyFill="1" applyAlignment="1">
      <alignment horizontal="justify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4" fontId="3" fillId="4" borderId="5" xfId="0" applyNumberFormat="1" applyFont="1" applyFill="1" applyBorder="1" applyAlignment="1">
      <alignment vertical="center" wrapText="1"/>
    </xf>
    <xf numFmtId="0" fontId="9" fillId="0" borderId="0" xfId="0" applyFont="1"/>
    <xf numFmtId="3" fontId="9" fillId="0" borderId="5" xfId="0" applyNumberFormat="1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vertical="top" wrapText="1"/>
      <protection locked="0"/>
    </xf>
    <xf numFmtId="0" fontId="9" fillId="0" borderId="5" xfId="0" applyFont="1" applyBorder="1" applyAlignment="1" applyProtection="1">
      <alignment vertical="top"/>
      <protection locked="0"/>
    </xf>
    <xf numFmtId="1" fontId="9" fillId="0" borderId="5" xfId="0" applyNumberFormat="1" applyFont="1" applyFill="1" applyBorder="1" applyAlignment="1">
      <alignment horizontal="center" vertical="center"/>
    </xf>
    <xf numFmtId="4" fontId="9" fillId="0" borderId="5" xfId="0" applyNumberFormat="1" applyFont="1" applyBorder="1" applyAlignment="1">
      <alignment vertical="top"/>
    </xf>
    <xf numFmtId="4" fontId="9" fillId="0" borderId="5" xfId="0" applyNumberFormat="1" applyFont="1" applyBorder="1" applyAlignment="1">
      <alignment horizontal="right" vertical="top"/>
    </xf>
    <xf numFmtId="4" fontId="9" fillId="0" borderId="5" xfId="0" applyNumberFormat="1" applyFont="1" applyBorder="1" applyAlignment="1" applyProtection="1">
      <alignment horizontal="center" vertical="top"/>
      <protection locked="0"/>
    </xf>
    <xf numFmtId="4" fontId="9" fillId="0" borderId="5" xfId="0" applyNumberFormat="1" applyFont="1" applyFill="1" applyBorder="1" applyAlignment="1">
      <alignment horizontal="right" vertical="top"/>
    </xf>
    <xf numFmtId="3" fontId="9" fillId="0" borderId="5" xfId="0" applyNumberFormat="1" applyFont="1" applyFill="1" applyBorder="1" applyAlignment="1" applyProtection="1">
      <alignment horizontal="left" vertical="top" wrapText="1"/>
      <protection locked="0"/>
    </xf>
    <xf numFmtId="0" fontId="9" fillId="0" borderId="0" xfId="0" applyNumberFormat="1" applyFont="1" applyFill="1"/>
    <xf numFmtId="4" fontId="9" fillId="0" borderId="5" xfId="0" applyNumberFormat="1" applyFont="1" applyFill="1" applyBorder="1" applyAlignment="1" applyProtection="1">
      <alignment horizontal="right" vertical="top"/>
    </xf>
    <xf numFmtId="0" fontId="10" fillId="0" borderId="0" xfId="0" applyFont="1"/>
    <xf numFmtId="3" fontId="10" fillId="0" borderId="5" xfId="0" applyNumberFormat="1" applyFont="1" applyBorder="1" applyAlignment="1" applyProtection="1">
      <alignment horizontal="right" vertical="top"/>
      <protection locked="0"/>
    </xf>
    <xf numFmtId="0" fontId="10" fillId="0" borderId="5" xfId="0" applyFont="1" applyBorder="1" applyAlignment="1" applyProtection="1">
      <alignment vertical="top"/>
      <protection locked="0"/>
    </xf>
    <xf numFmtId="0" fontId="10" fillId="0" borderId="5" xfId="0" applyFont="1" applyBorder="1" applyAlignment="1">
      <alignment vertical="top"/>
    </xf>
    <xf numFmtId="4" fontId="10" fillId="0" borderId="5" xfId="0" applyNumberFormat="1" applyFont="1" applyBorder="1" applyAlignment="1">
      <alignment horizontal="right" vertical="top"/>
    </xf>
    <xf numFmtId="4" fontId="10" fillId="0" borderId="5" xfId="0" applyNumberFormat="1" applyFont="1" applyBorder="1" applyAlignment="1" applyProtection="1">
      <alignment horizontal="center" vertical="top"/>
      <protection locked="0"/>
    </xf>
    <xf numFmtId="4" fontId="5" fillId="2" borderId="0" xfId="0" applyNumberFormat="1" applyFont="1" applyFill="1"/>
    <xf numFmtId="0" fontId="5" fillId="0" borderId="0" xfId="0" applyFont="1"/>
    <xf numFmtId="4" fontId="5" fillId="0" borderId="0" xfId="0" applyNumberFormat="1" applyFont="1"/>
  </cellXfs>
  <cellStyles count="2">
    <cellStyle name="Normal" xfId="0" builtinId="0"/>
    <cellStyle name="Normal 4" xfId="1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47625</xdr:rowOff>
    </xdr:from>
    <xdr:to>
      <xdr:col>6</xdr:col>
      <xdr:colOff>2019300</xdr:colOff>
      <xdr:row>4</xdr:row>
      <xdr:rowOff>157162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D748410-37AD-4D20-B061-C55B5B09B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47625"/>
          <a:ext cx="1828800" cy="8905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OA%202024%20Hospital%20de%20Referencia%20Nacional%20INCART%20VFA%20(Definitivo-Versi&#243;n%20Final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ns2/Desktop/Carpeta%20Taller%20POA%202019%20SRS-GAS-CEAS/Matriz%20POA%202019%20SRS-SN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%20Inspiron/Desktop/POA/POA2018/Matriz%20Presupuesto%20PO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NE1"/>
      <sheetName val="PPNE2"/>
      <sheetName val="Sheet1"/>
      <sheetName val="PPNE2.1"/>
      <sheetName val="PPNE3"/>
      <sheetName val="PPNE4"/>
      <sheetName val="PPNE5"/>
      <sheetName val="Insumos"/>
    </sheetNames>
    <sheetDataSet>
      <sheetData sheetId="0">
        <row r="5">
          <cell r="C5">
            <v>2024</v>
          </cell>
        </row>
      </sheetData>
      <sheetData sheetId="1">
        <row r="7">
          <cell r="B7" t="str">
            <v>INSTITUTO NACIONAL DEL CANCER ROSA EMILIA SANCHEZ PEREZ DE TAVAREZ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ormulario PPGR1"/>
      <sheetName val="Formulario PPGR2"/>
      <sheetName val="Formulario PPGR3"/>
      <sheetName val="Formulario PPGR4"/>
      <sheetName val="Formulario PPGR5"/>
      <sheetName val="Formulario PPGR6"/>
      <sheetName val="Formulario PPGR7"/>
      <sheetName val="Formulario PPGR8"/>
      <sheetName val="Tablero Indicadores POA"/>
      <sheetName val="Prov"/>
      <sheetName val="LSIns"/>
      <sheetName val="Obj"/>
      <sheetName val="Catalogo"/>
      <sheetName val="Matriz POA 2019 SRS-SNS"/>
      <sheetName val="Prioridades Directivas"/>
      <sheetName val="Sheet1"/>
      <sheetName val="PPNE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 PPGR1"/>
      <sheetName val="Formulario PPGR2"/>
      <sheetName val="Formulario PPGR3"/>
      <sheetName val="Formulario PPGR4"/>
      <sheetName val="Formulario PPGR5"/>
      <sheetName val="Formulario PPGR6"/>
      <sheetName val="Formulario PPGR7"/>
      <sheetName val="Formulario PPGR8"/>
      <sheetName val="Prov"/>
      <sheetName val="Insumos"/>
      <sheetName val="LSIns"/>
      <sheetName val="Obj"/>
      <sheetName val="Catalogo"/>
      <sheetName val="Matriz Presupuesto POA"/>
      <sheetName val="Matriz Presupuesto POA.xlsm"/>
      <sheetName val="PPNE2"/>
      <sheetName val="Matriz%20Presupuesto%20POA.xlsm"/>
      <sheetName val="Prioridades Directivas"/>
      <sheetName val="Sheet1"/>
      <sheetName val="CATÁLOGO"/>
      <sheetName val="Datos Estandar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F2" t="str">
            <v>DISTRITO NACIONAL</v>
          </cell>
        </row>
        <row r="3">
          <cell r="F3" t="str">
            <v>MONTE PLATA</v>
          </cell>
        </row>
        <row r="4">
          <cell r="F4" t="str">
            <v>SANTO DOMINGO</v>
          </cell>
        </row>
        <row r="5">
          <cell r="F5" t="str">
            <v>PERAVIA</v>
          </cell>
        </row>
        <row r="6">
          <cell r="F6" t="str">
            <v>SAN CRISTÓBAL</v>
          </cell>
        </row>
        <row r="7">
          <cell r="F7" t="str">
            <v>SAN JOSÉ DE OCOA</v>
          </cell>
        </row>
        <row r="8">
          <cell r="F8" t="str">
            <v>ESPAILLAT</v>
          </cell>
        </row>
        <row r="9">
          <cell r="F9" t="str">
            <v>PUERTO PLATA</v>
          </cell>
        </row>
        <row r="10">
          <cell r="F10" t="str">
            <v>SANTIAGO</v>
          </cell>
        </row>
        <row r="11">
          <cell r="F11" t="str">
            <v>DUARTE</v>
          </cell>
        </row>
        <row r="12">
          <cell r="F12" t="str">
            <v>HERMANAS MIRABAL</v>
          </cell>
        </row>
        <row r="13">
          <cell r="F13" t="str">
            <v>MARÍA TRINIDAD SÁNCHEZ</v>
          </cell>
        </row>
        <row r="14">
          <cell r="F14" t="str">
            <v>SAMANÁ</v>
          </cell>
        </row>
        <row r="15">
          <cell r="F15" t="str">
            <v>BAHORUCO</v>
          </cell>
        </row>
        <row r="16">
          <cell r="F16" t="str">
            <v>BARAHONA</v>
          </cell>
        </row>
        <row r="17">
          <cell r="F17" t="str">
            <v>INDEPENDENCIA</v>
          </cell>
        </row>
        <row r="18">
          <cell r="F18" t="str">
            <v>PEDERNALES</v>
          </cell>
        </row>
        <row r="19">
          <cell r="F19" t="str">
            <v>EL SEIBO</v>
          </cell>
        </row>
        <row r="20">
          <cell r="F20" t="str">
            <v>HATO MAYOR</v>
          </cell>
        </row>
        <row r="21">
          <cell r="F21" t="str">
            <v>LA ALTAGRACIA</v>
          </cell>
        </row>
        <row r="22">
          <cell r="F22" t="str">
            <v>LA ROMANA</v>
          </cell>
        </row>
        <row r="23">
          <cell r="F23" t="str">
            <v>SAN PEDRO DE MACORÍS</v>
          </cell>
        </row>
        <row r="24">
          <cell r="F24" t="str">
            <v>AZUA</v>
          </cell>
        </row>
        <row r="25">
          <cell r="F25" t="str">
            <v>ELÍAS PIÑA</v>
          </cell>
        </row>
        <row r="26">
          <cell r="F26" t="str">
            <v>SAN JUAN</v>
          </cell>
        </row>
        <row r="27">
          <cell r="F27" t="str">
            <v>DAJABÓN</v>
          </cell>
        </row>
        <row r="28">
          <cell r="F28" t="str">
            <v>MONTECRISTI</v>
          </cell>
        </row>
        <row r="29">
          <cell r="F29" t="str">
            <v>SANTIAGO RODRÍGUEZ</v>
          </cell>
        </row>
        <row r="30">
          <cell r="F30" t="str">
            <v>VALVERDE</v>
          </cell>
        </row>
        <row r="31">
          <cell r="F31" t="str">
            <v>LA VEGA</v>
          </cell>
        </row>
        <row r="32">
          <cell r="F32" t="str">
            <v>MONSEÑOR NOUEL</v>
          </cell>
        </row>
        <row r="33">
          <cell r="F33" t="str">
            <v>SÁNCHEZ RAMÍREZ</v>
          </cell>
        </row>
      </sheetData>
      <sheetData sheetId="9"/>
      <sheetData sheetId="10">
        <row r="5">
          <cell r="B5" t="str">
            <v>Acabados textiles</v>
          </cell>
          <cell r="F5" t="str">
            <v>Anticipo Financiero</v>
          </cell>
        </row>
        <row r="6">
          <cell r="B6" t="str">
            <v>Alimentos y bebidas para personas</v>
          </cell>
          <cell r="F6" t="str">
            <v>Venta de servicios</v>
          </cell>
        </row>
        <row r="7">
          <cell r="B7" t="str">
            <v>Artículos de plástico</v>
          </cell>
          <cell r="F7" t="str">
            <v>Recursos externos</v>
          </cell>
        </row>
        <row r="8">
          <cell r="B8" t="str">
            <v>Electrodomésticos</v>
          </cell>
          <cell r="F8" t="str">
            <v>Nómina</v>
          </cell>
        </row>
        <row r="9">
          <cell r="B9" t="str">
            <v>Equipo de comunicación, telecomunicaciones y señalamiento</v>
          </cell>
        </row>
        <row r="10">
          <cell r="B10" t="str">
            <v xml:space="preserve">Equipo médico y de laboratorio </v>
          </cell>
        </row>
        <row r="11">
          <cell r="B11" t="str">
            <v>Equipos de cómputo</v>
          </cell>
        </row>
        <row r="12">
          <cell r="B12" t="str">
            <v>Equipos de seguridad</v>
          </cell>
        </row>
        <row r="13">
          <cell r="B13" t="str">
            <v>Eventos generales</v>
          </cell>
        </row>
        <row r="14">
          <cell r="B14" t="str">
            <v>Gasoil</v>
          </cell>
        </row>
        <row r="15">
          <cell r="B15" t="str">
            <v>Herramientas menores</v>
          </cell>
        </row>
        <row r="16">
          <cell r="B16" t="str">
            <v>Impresión y encuadernación</v>
          </cell>
          <cell r="F16" t="str">
            <v>Electrodomésticos</v>
          </cell>
        </row>
        <row r="17">
          <cell r="B17" t="str">
            <v>Llantas y neumáticos</v>
          </cell>
          <cell r="F17" t="str">
            <v>Equipos de cómputo</v>
          </cell>
        </row>
        <row r="18">
          <cell r="B18" t="str">
            <v>Mantenimiento y reparación de equipos de transporte, tracción y elevación</v>
          </cell>
          <cell r="F18" t="str">
            <v>Equipos de seguridad</v>
          </cell>
        </row>
        <row r="19">
          <cell r="B19" t="str">
            <v>Mantenimiento y reparación de equipos para computación</v>
          </cell>
          <cell r="F19" t="str">
            <v>Mantenimiento y reparación de equipos de transporte, tracción y elevación</v>
          </cell>
        </row>
        <row r="20">
          <cell r="B20" t="str">
            <v>Mantenimiento y reparación de equipos sanitarios y de laboratorio</v>
          </cell>
          <cell r="F20" t="str">
            <v>Mantenimiento y reparación de equipos para computación</v>
          </cell>
        </row>
        <row r="21">
          <cell r="B21" t="str">
            <v>Mantenimiento y reparación de maquinarias y equipos</v>
          </cell>
          <cell r="F21" t="str">
            <v>Mantenimiento y reparación de equipos sanitarios y de laboratorio</v>
          </cell>
        </row>
        <row r="22">
          <cell r="B22" t="str">
            <v>Mantenimiento y reparación de muebles y equipos de oficina</v>
          </cell>
          <cell r="F22" t="str">
            <v>Mantenimiento y reparación de maquinarias y equipos</v>
          </cell>
        </row>
        <row r="23">
          <cell r="B23" t="str">
            <v>Material para limpieza</v>
          </cell>
          <cell r="F23" t="str">
            <v>Mantenimiento y reparación de muebles y equipos de oficina</v>
          </cell>
        </row>
        <row r="24">
          <cell r="B24" t="str">
            <v>Muebles de alojamiento</v>
          </cell>
          <cell r="F24" t="str">
            <v>Muebles de alojamiento</v>
          </cell>
        </row>
        <row r="25">
          <cell r="B25" t="str">
            <v>Muebles de oficina y estantería</v>
          </cell>
          <cell r="F25" t="str">
            <v>Muebles de oficina y estantería</v>
          </cell>
        </row>
        <row r="26">
          <cell r="B26" t="str">
            <v>Obras menores en edificaciones</v>
          </cell>
          <cell r="F26" t="str">
            <v>Otros equipos</v>
          </cell>
        </row>
        <row r="27">
          <cell r="B27" t="str">
            <v>Otros equipos</v>
          </cell>
          <cell r="F27" t="str">
            <v>Sistemas de aire acondicionado, calefacción y de refrigeración industrial y comercial</v>
          </cell>
        </row>
        <row r="28">
          <cell r="B28" t="str">
            <v>Peaje</v>
          </cell>
          <cell r="F28" t="str">
            <v>Automóviles y camiones</v>
          </cell>
        </row>
        <row r="29">
          <cell r="B29" t="str">
            <v>Pinturas, barnices, lacas, diluyentes y absorbentes para pintura</v>
          </cell>
          <cell r="F29" t="str">
            <v>Carrocerías y remolques</v>
          </cell>
        </row>
        <row r="30">
          <cell r="B30" t="str">
            <v>Productos de artes gráficas</v>
          </cell>
          <cell r="F30" t="str">
            <v>Otros equipos de transporte</v>
          </cell>
        </row>
        <row r="31">
          <cell r="B31" t="str">
            <v>Productos de cemento</v>
          </cell>
        </row>
        <row r="32">
          <cell r="B32" t="str">
            <v>Productos de loza</v>
          </cell>
        </row>
        <row r="33">
          <cell r="B33" t="str">
            <v>Productos de Papel, Cartón e Impresos</v>
          </cell>
        </row>
        <row r="34">
          <cell r="B34" t="str">
            <v>Productos de vidrio</v>
          </cell>
        </row>
        <row r="35">
          <cell r="B35" t="str">
            <v>Productos eléctricos y afines</v>
          </cell>
        </row>
        <row r="36">
          <cell r="B36" t="str">
            <v>Productos medicinales para uso humano</v>
          </cell>
        </row>
        <row r="37">
          <cell r="B37" t="str">
            <v>Productos metálicos y sus derivados</v>
          </cell>
        </row>
        <row r="38">
          <cell r="B38" t="str">
            <v>Productos químicos de uso personal</v>
          </cell>
        </row>
        <row r="39">
          <cell r="B39" t="str">
            <v>Publicidad y propaganda</v>
          </cell>
        </row>
        <row r="40">
          <cell r="B40" t="str">
            <v>Servicios técnicos y profesionales</v>
          </cell>
        </row>
        <row r="41">
          <cell r="B41" t="str">
            <v>Sistemas de aire acondicionado, calefacción y de refrigeración industrial y comercial</v>
          </cell>
        </row>
        <row r="42">
          <cell r="B42" t="str">
            <v>Útiles de cocina y comedor</v>
          </cell>
        </row>
        <row r="43">
          <cell r="B43" t="str">
            <v>Útiles de escritorio, oficina, informática y de enseñanza</v>
          </cell>
        </row>
        <row r="44">
          <cell r="B44" t="str">
            <v>Útiles menores médico-quirúrgicos</v>
          </cell>
        </row>
        <row r="45">
          <cell r="B45" t="str">
            <v>Viáticos dentro del país</v>
          </cell>
        </row>
      </sheetData>
      <sheetData sheetId="11">
        <row r="6">
          <cell r="B6" t="str">
            <v>Le.1 - Fortalecer las capacidades gestoras institucionales del SNS a través de la implementación del Modelo de Gestión, del desarrollo de su organización funcional y de las capacidades e instrumentos necesarios en cada ámbito de gestión</v>
          </cell>
        </row>
        <row r="7">
          <cell r="B7" t="str">
            <v>Le.2 - Desarrollar un modelo de gestión y planificación de los recursos humanos que garantice la disponibilidad de técnicos y profesionales competentes y que fomente un alto rendimiento alineado a los objetivos institucionales</v>
          </cell>
        </row>
        <row r="8">
          <cell r="B8" t="str">
            <v>Le.3 - Desarrollo de la red asistencial del SNS en coherencia con las políticas de Estado en materia de salud y el Modelo de Atención</v>
          </cell>
        </row>
        <row r="9">
          <cell r="B9" t="str">
            <v>Le.4 - Mejora de la provisión de los programas y acciones de salud colectiva, con enfoque en prevención y control de enfermedades evitables</v>
          </cell>
        </row>
      </sheetData>
      <sheetData sheetId="12">
        <row r="3">
          <cell r="B3">
            <v>2017</v>
          </cell>
        </row>
        <row r="4">
          <cell r="B4">
            <v>2018</v>
          </cell>
        </row>
        <row r="5">
          <cell r="B5">
            <v>2019</v>
          </cell>
        </row>
        <row r="6">
          <cell r="B6">
            <v>2020</v>
          </cell>
        </row>
        <row r="10">
          <cell r="B10" t="str">
            <v>SNS - Dirección Central</v>
          </cell>
        </row>
        <row r="11">
          <cell r="B11" t="str">
            <v>R0 - SRS Metropolitano</v>
          </cell>
          <cell r="D11" t="str">
            <v>Almacen</v>
          </cell>
          <cell r="G11" t="str">
            <v>Compra</v>
          </cell>
        </row>
        <row r="12">
          <cell r="B12" t="str">
            <v>R1 - SRS Valdesia</v>
          </cell>
          <cell r="D12" t="str">
            <v>Centro Primer Nivel</v>
          </cell>
          <cell r="G12" t="str">
            <v>Alquiler</v>
          </cell>
        </row>
        <row r="13">
          <cell r="B13" t="str">
            <v>R2 - SRS Norcentral</v>
          </cell>
          <cell r="D13" t="str">
            <v>Centro Diagnóstico</v>
          </cell>
          <cell r="G13" t="str">
            <v>Reparación</v>
          </cell>
        </row>
        <row r="14">
          <cell r="B14" t="str">
            <v>R3 - SRS Nordeste</v>
          </cell>
          <cell r="D14" t="str">
            <v>Gerencia de Área</v>
          </cell>
          <cell r="G14" t="str">
            <v>Mantenimiento</v>
          </cell>
        </row>
        <row r="15">
          <cell r="B15" t="str">
            <v>R4 - SRS Enriquillo</v>
          </cell>
          <cell r="D15" t="str">
            <v>Hospital</v>
          </cell>
        </row>
        <row r="16">
          <cell r="B16" t="str">
            <v>R5 - SRS Este</v>
          </cell>
          <cell r="D16" t="str">
            <v>SRS</v>
          </cell>
        </row>
        <row r="17">
          <cell r="B17" t="str">
            <v>R6 - SRS El Valle</v>
          </cell>
        </row>
        <row r="18">
          <cell r="B18" t="str">
            <v>R7 - SRS Cibao Occidental</v>
          </cell>
        </row>
        <row r="19">
          <cell r="B19" t="str">
            <v>R8 - SRS Cibao Central</v>
          </cell>
          <cell r="G19" t="str">
            <v>Alquiler de edicficio</v>
          </cell>
        </row>
        <row r="20">
          <cell r="G20" t="str">
            <v>Obras menores en edificaciones</v>
          </cell>
        </row>
        <row r="21">
          <cell r="G21" t="str">
            <v>Edificaciones no residenciales</v>
          </cell>
        </row>
        <row r="22">
          <cell r="G22" t="str">
            <v>Instalaciones eléctricas</v>
          </cell>
        </row>
        <row r="23">
          <cell r="G23" t="str">
            <v>Servicios de pinturas y derivados con fines de higienes y embellecimiento</v>
          </cell>
        </row>
        <row r="24">
          <cell r="G24" t="str">
            <v>Mantenimiento y reparación de obras civiles en instalaciones vacias</v>
          </cell>
        </row>
        <row r="130">
          <cell r="G130" t="str">
            <v>Administrativo</v>
          </cell>
        </row>
        <row r="131">
          <cell r="G131" t="str">
            <v>Asistencial</v>
          </cell>
        </row>
        <row r="132">
          <cell r="G132" t="str">
            <v>Atencion a los Usuarios</v>
          </cell>
        </row>
        <row r="133">
          <cell r="G133" t="str">
            <v>Comunicaciones</v>
          </cell>
        </row>
        <row r="134">
          <cell r="G134" t="str">
            <v>Estratégico</v>
          </cell>
        </row>
        <row r="135">
          <cell r="G135" t="str">
            <v>Financiero</v>
          </cell>
        </row>
        <row r="136">
          <cell r="G136" t="str">
            <v>Gestión Humana</v>
          </cell>
        </row>
        <row r="137">
          <cell r="G137" t="str">
            <v>Monitoreo</v>
          </cell>
        </row>
        <row r="138">
          <cell r="G138" t="str">
            <v>Servicios Diagnósticos</v>
          </cell>
        </row>
        <row r="139">
          <cell r="G139" t="str">
            <v>Sistema de Información</v>
          </cell>
        </row>
        <row r="140">
          <cell r="G140" t="str">
            <v>Tecnología</v>
          </cell>
        </row>
        <row r="141">
          <cell r="G141" t="str">
            <v>URGM</v>
          </cell>
        </row>
        <row r="148">
          <cell r="B148" t="str">
            <v>Informe</v>
          </cell>
        </row>
        <row r="149">
          <cell r="B149" t="str">
            <v>Listado de participación</v>
          </cell>
        </row>
        <row r="150">
          <cell r="B150" t="str">
            <v>Fotos</v>
          </cell>
        </row>
        <row r="151">
          <cell r="B151" t="str">
            <v>Agenda</v>
          </cell>
        </row>
        <row r="152">
          <cell r="B152" t="str">
            <v>Plan</v>
          </cell>
        </row>
        <row r="153">
          <cell r="B153" t="str">
            <v>Protocolo</v>
          </cell>
        </row>
        <row r="154">
          <cell r="B154" t="str">
            <v>Manual</v>
          </cell>
        </row>
        <row r="155">
          <cell r="B155" t="str">
            <v>Resolución</v>
          </cell>
        </row>
        <row r="156">
          <cell r="B156" t="str">
            <v>Boletin</v>
          </cell>
        </row>
        <row r="157">
          <cell r="B157" t="str">
            <v>Reporte</v>
          </cell>
        </row>
        <row r="158">
          <cell r="B158" t="str">
            <v>Minuta</v>
          </cell>
        </row>
        <row r="159">
          <cell r="B159" t="str">
            <v>Hoja de supervisión</v>
          </cell>
        </row>
        <row r="160">
          <cell r="B160" t="str">
            <v>Inventario</v>
          </cell>
        </row>
        <row r="161">
          <cell r="B161" t="str">
            <v>Reglamento</v>
          </cell>
        </row>
        <row r="162">
          <cell r="B162" t="str">
            <v>Memoria</v>
          </cell>
        </row>
        <row r="163">
          <cell r="B163" t="str">
            <v>Encuesta</v>
          </cell>
        </row>
        <row r="164">
          <cell r="B164" t="str">
            <v>Registro Digital</v>
          </cell>
        </row>
        <row r="165">
          <cell r="B165" t="str">
            <v>Base de datos</v>
          </cell>
        </row>
        <row r="166">
          <cell r="B166" t="str">
            <v>Otros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ables/table1.xml><?xml version="1.0" encoding="utf-8"?>
<table xmlns="http://schemas.openxmlformats.org/spreadsheetml/2006/main" id="1" name="Tabla1" displayName="Tabla1" ref="B7:N149" totalsRowCount="1" headerRowDxfId="28" dataDxfId="27" totalsRowDxfId="26">
  <autoFilter ref="B7:N148"/>
  <tableColumns count="13">
    <tableColumn id="13" name="ID_Dependendencia" dataDxfId="24" totalsRowDxfId="25">
      <calculatedColumnFormula>IF(Tabla1[[#This Row],[Código_Actividad]]="","",CONCATENATE(Tabla1[[#This Row],[POA]],".",Tabla1[[#This Row],[SRS]],".",Tabla1[[#This Row],[AREA]],".",Tabla1[[#This Row],[TIPO]]))</calculatedColumnFormula>
    </tableColumn>
    <tableColumn id="14" name="POA" dataDxfId="22" totalsRowDxfId="23">
      <calculatedColumnFormula>IF(Tabla1[[#This Row],[Código_Actividad]]="","",'[2]Formulario PPGR1'!#REF!)</calculatedColumnFormula>
    </tableColumn>
    <tableColumn id="15" name="SRS" dataDxfId="20" totalsRowDxfId="21">
      <calculatedColumnFormula>IF(Tabla1[[#This Row],[Código_Actividad]]="","",'[2]Formulario PPGR1'!#REF!)</calculatedColumnFormula>
    </tableColumn>
    <tableColumn id="16" name="AREA" dataDxfId="18" totalsRowDxfId="19">
      <calculatedColumnFormula>IF(Tabla1[[#This Row],[Código_Actividad]]="","",'[2]Formulario PPGR1'!#REF!)</calculatedColumnFormula>
    </tableColumn>
    <tableColumn id="17" name="TIPO" dataDxfId="16" totalsRowDxfId="17">
      <calculatedColumnFormula>IF(Tabla1[[#This Row],[Código_Actividad]]="","",'[2]Formulario PPGR1'!#REF!)</calculatedColumnFormula>
    </tableColumn>
    <tableColumn id="1" name="Código_Actividad" totalsRowLabel="Total" dataDxfId="14" totalsRowDxfId="15"/>
    <tableColumn id="3" name="Insumos" dataDxfId="12" totalsRowDxfId="13"/>
    <tableColumn id="4" name="Unidad de Medida" dataDxfId="10" totalsRowDxfId="11"/>
    <tableColumn id="5" name="Cantidad de Insumos" dataDxfId="8" totalsRowDxfId="9"/>
    <tableColumn id="6" name="Precio Unitario" dataDxfId="6" totalsRowDxfId="7">
      <calculatedColumnFormula>450+25+271</calculatedColumnFormula>
    </tableColumn>
    <tableColumn id="7" name="Valor Total" totalsRowFunction="sum" dataDxfId="4" totalsRowDxfId="5">
      <calculatedColumnFormula>+Tabla1[[#This Row],[Precio Unitario]]*Tabla1[[#This Row],[Cantidad de Insumos]]</calculatedColumnFormula>
    </tableColumn>
    <tableColumn id="8" name="Código Presupuestario" dataDxfId="2" totalsRowDxfId="3"/>
    <tableColumn id="9" name="Fuente de Financiamiento" dataDxfId="0" totalsRow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92"/>
  <sheetViews>
    <sheetView tabSelected="1" topLeftCell="A6" workbookViewId="0">
      <selection activeCell="G10" sqref="G10"/>
    </sheetView>
  </sheetViews>
  <sheetFormatPr baseColWidth="10" defaultColWidth="11.42578125" defaultRowHeight="15" x14ac:dyDescent="0.25"/>
  <cols>
    <col min="1" max="1" width="2.5703125" style="1" customWidth="1"/>
    <col min="2" max="6" width="4.28515625" hidden="1" customWidth="1"/>
    <col min="7" max="7" width="71.7109375" style="46" customWidth="1"/>
    <col min="8" max="8" width="20.42578125" style="46" customWidth="1"/>
    <col min="9" max="9" width="20.5703125" style="46" bestFit="1" customWidth="1"/>
    <col min="10" max="10" width="11" style="46" customWidth="1"/>
    <col min="11" max="11" width="12.28515625" style="47" customWidth="1"/>
    <col min="12" max="12" width="11.140625" style="46" customWidth="1"/>
    <col min="13" max="13" width="13.7109375" style="46" customWidth="1"/>
    <col min="14" max="14" width="18.5703125" style="46" customWidth="1"/>
    <col min="15" max="43" width="11.42578125" style="1"/>
  </cols>
  <sheetData>
    <row r="1" spans="2:21" s="1" customFormat="1" ht="15.75" x14ac:dyDescent="0.25">
      <c r="G1" s="2"/>
      <c r="H1" s="3"/>
      <c r="I1" s="3"/>
      <c r="J1" s="3"/>
      <c r="K1" s="4"/>
      <c r="L1" s="3"/>
      <c r="M1" s="3"/>
      <c r="N1" s="3"/>
      <c r="O1" s="5" t="s">
        <v>0</v>
      </c>
    </row>
    <row r="2" spans="2:21" s="1" customFormat="1" ht="15.75" x14ac:dyDescent="0.25">
      <c r="G2" s="6" t="s">
        <v>1</v>
      </c>
      <c r="H2" s="6"/>
      <c r="I2" s="6"/>
      <c r="J2" s="6"/>
      <c r="K2" s="6"/>
      <c r="L2" s="6"/>
      <c r="M2" s="6"/>
      <c r="N2" s="6"/>
      <c r="O2" s="7"/>
      <c r="P2" s="7"/>
      <c r="Q2" s="8"/>
      <c r="R2" s="9"/>
      <c r="S2" s="10" t="s">
        <v>2</v>
      </c>
      <c r="T2" s="9"/>
      <c r="U2" s="11"/>
    </row>
    <row r="3" spans="2:21" s="1" customFormat="1" x14ac:dyDescent="0.25">
      <c r="G3" s="12" t="s">
        <v>3</v>
      </c>
      <c r="H3" s="12"/>
      <c r="I3" s="12"/>
      <c r="J3" s="12"/>
      <c r="K3" s="12"/>
      <c r="L3" s="12"/>
      <c r="M3" s="12"/>
      <c r="N3" s="12"/>
      <c r="O3" s="13"/>
      <c r="P3" s="13"/>
      <c r="Q3" s="8"/>
      <c r="R3" s="9"/>
      <c r="S3" s="10" t="s">
        <v>4</v>
      </c>
      <c r="T3" s="9"/>
      <c r="U3" s="11"/>
    </row>
    <row r="4" spans="2:21" s="1" customFormat="1" x14ac:dyDescent="0.2">
      <c r="G4" s="14" t="s">
        <v>5</v>
      </c>
      <c r="H4" s="14"/>
      <c r="I4" s="14"/>
      <c r="J4" s="14"/>
      <c r="K4" s="14"/>
      <c r="L4" s="14"/>
      <c r="M4" s="14"/>
      <c r="N4" s="14"/>
      <c r="O4" s="15"/>
      <c r="P4" s="15"/>
      <c r="Q4" s="8"/>
      <c r="R4" s="9"/>
      <c r="S4" s="10" t="s">
        <v>6</v>
      </c>
      <c r="T4" s="9"/>
      <c r="U4" s="11"/>
    </row>
    <row r="5" spans="2:21" s="1" customFormat="1" x14ac:dyDescent="0.25">
      <c r="H5" s="16"/>
      <c r="I5" s="17"/>
      <c r="J5" s="18">
        <f>+[1]PPNE1!C5</f>
        <v>2024</v>
      </c>
      <c r="K5" s="18"/>
      <c r="L5" s="16"/>
      <c r="M5" s="16"/>
      <c r="N5" s="16"/>
      <c r="O5" s="16"/>
      <c r="P5" s="16"/>
      <c r="Q5" s="8"/>
      <c r="R5" s="9"/>
      <c r="S5" s="9"/>
      <c r="T5" s="9"/>
      <c r="U5" s="11"/>
    </row>
    <row r="6" spans="2:21" s="1" customFormat="1" x14ac:dyDescent="0.25">
      <c r="G6" s="19" t="s">
        <v>7</v>
      </c>
      <c r="H6" s="20" t="str">
        <f>+[1]PPNE2!B7</f>
        <v>INSTITUTO NACIONAL DEL CANCER ROSA EMILIA SANCHEZ PEREZ DE TAVAREZ</v>
      </c>
      <c r="I6" s="20"/>
      <c r="J6" s="20"/>
      <c r="K6" s="20"/>
      <c r="L6" s="20"/>
      <c r="M6" s="20"/>
      <c r="N6" s="20"/>
      <c r="O6" s="5"/>
    </row>
    <row r="7" spans="2:21" ht="25.5" customHeight="1" x14ac:dyDescent="0.2">
      <c r="B7" s="21" t="s">
        <v>8</v>
      </c>
      <c r="C7" s="22" t="s">
        <v>9</v>
      </c>
      <c r="D7" s="22" t="s">
        <v>10</v>
      </c>
      <c r="E7" s="22" t="s">
        <v>11</v>
      </c>
      <c r="F7" s="23" t="s">
        <v>12</v>
      </c>
      <c r="G7" s="24" t="s">
        <v>13</v>
      </c>
      <c r="H7" s="25" t="s">
        <v>14</v>
      </c>
      <c r="I7" s="25" t="s">
        <v>15</v>
      </c>
      <c r="J7" s="25" t="s">
        <v>16</v>
      </c>
      <c r="K7" s="26" t="s">
        <v>17</v>
      </c>
      <c r="L7" s="25" t="s">
        <v>18</v>
      </c>
      <c r="M7" s="25" t="s">
        <v>19</v>
      </c>
      <c r="N7" s="25" t="s">
        <v>20</v>
      </c>
    </row>
    <row r="8" spans="2:21" ht="26.1" customHeight="1" x14ac:dyDescent="0.2">
      <c r="B8" s="27" t="e">
        <f>IF(Tabla1[[#This Row],[Código_Actividad]]="","",CONCATENATE(Tabla1[[#This Row],[POA]],".",Tabla1[[#This Row],[SRS]],".",Tabla1[[#This Row],[AREA]],".",Tabla1[[#This Row],[TIPO]]))</f>
        <v>#REF!</v>
      </c>
      <c r="C8" s="27" t="e">
        <f>IF(Tabla1[[#This Row],[Código_Actividad]]="","",'[2]Formulario PPGR1'!#REF!)</f>
        <v>#REF!</v>
      </c>
      <c r="D8" s="27" t="e">
        <f>IF(Tabla1[[#This Row],[Código_Actividad]]="","",'[2]Formulario PPGR1'!#REF!)</f>
        <v>#REF!</v>
      </c>
      <c r="E8" s="27" t="e">
        <f>IF(Tabla1[[#This Row],[Código_Actividad]]="","",'[2]Formulario PPGR1'!#REF!)</f>
        <v>#REF!</v>
      </c>
      <c r="F8" s="27" t="e">
        <f>IF(Tabla1[[#This Row],[Código_Actividad]]="","",'[2]Formulario PPGR1'!#REF!)</f>
        <v>#REF!</v>
      </c>
      <c r="G8" s="28" t="s">
        <v>21</v>
      </c>
      <c r="H8" s="29" t="s">
        <v>22</v>
      </c>
      <c r="I8" s="30" t="s">
        <v>23</v>
      </c>
      <c r="J8" s="31">
        <v>2</v>
      </c>
      <c r="K8" s="32">
        <f t="shared" ref="K8:K71" si="0">450+25+271</f>
        <v>746</v>
      </c>
      <c r="L8" s="33">
        <f>+Tabla1[[#This Row],[Precio Unitario]]*Tabla1[[#This Row],[Cantidad de Insumos]]</f>
        <v>1492</v>
      </c>
      <c r="M8" s="34" t="s">
        <v>24</v>
      </c>
      <c r="N8" s="30" t="s">
        <v>4</v>
      </c>
    </row>
    <row r="9" spans="2:21" ht="26.1" customHeight="1" x14ac:dyDescent="0.2">
      <c r="B9" s="27" t="e">
        <f>IF(Tabla1[[#This Row],[Código_Actividad]]="","",CONCATENATE(Tabla1[[#This Row],[POA]],".",Tabla1[[#This Row],[SRS]],".",Tabla1[[#This Row],[AREA]],".",Tabla1[[#This Row],[TIPO]]))</f>
        <v>#REF!</v>
      </c>
      <c r="C9" s="27" t="e">
        <f>IF(Tabla1[[#This Row],[Código_Actividad]]="","",'[2]Formulario PPGR1'!#REF!)</f>
        <v>#REF!</v>
      </c>
      <c r="D9" s="27" t="e">
        <f>IF(Tabla1[[#This Row],[Código_Actividad]]="","",'[2]Formulario PPGR1'!#REF!)</f>
        <v>#REF!</v>
      </c>
      <c r="E9" s="27" t="e">
        <f>IF(Tabla1[[#This Row],[Código_Actividad]]="","",'[2]Formulario PPGR1'!#REF!)</f>
        <v>#REF!</v>
      </c>
      <c r="F9" s="27" t="e">
        <f>IF(Tabla1[[#This Row],[Código_Actividad]]="","",'[2]Formulario PPGR1'!#REF!)</f>
        <v>#REF!</v>
      </c>
      <c r="G9" s="28" t="s">
        <v>25</v>
      </c>
      <c r="H9" s="29" t="s">
        <v>22</v>
      </c>
      <c r="I9" s="30" t="s">
        <v>23</v>
      </c>
      <c r="J9" s="31">
        <v>2</v>
      </c>
      <c r="K9" s="32">
        <f t="shared" si="0"/>
        <v>746</v>
      </c>
      <c r="L9" s="35">
        <f>+Tabla1[[#This Row],[Precio Unitario]]*Tabla1[[#This Row],[Cantidad de Insumos]]</f>
        <v>1492</v>
      </c>
      <c r="M9" s="34" t="s">
        <v>24</v>
      </c>
      <c r="N9" s="30" t="s">
        <v>4</v>
      </c>
    </row>
    <row r="10" spans="2:21" ht="26.1" customHeight="1" x14ac:dyDescent="0.2">
      <c r="B10" s="27" t="e">
        <f>IF(Tabla1[[#This Row],[Código_Actividad]]="","",CONCATENATE(Tabla1[[#This Row],[POA]],".",Tabla1[[#This Row],[SRS]],".",Tabla1[[#This Row],[AREA]],".",Tabla1[[#This Row],[TIPO]]))</f>
        <v>#REF!</v>
      </c>
      <c r="C10" s="27" t="e">
        <f>IF(Tabla1[[#This Row],[Código_Actividad]]="","",'[2]Formulario PPGR1'!#REF!)</f>
        <v>#REF!</v>
      </c>
      <c r="D10" s="27" t="e">
        <f>IF(Tabla1[[#This Row],[Código_Actividad]]="","",'[2]Formulario PPGR1'!#REF!)</f>
        <v>#REF!</v>
      </c>
      <c r="E10" s="27" t="e">
        <f>IF(Tabla1[[#This Row],[Código_Actividad]]="","",'[2]Formulario PPGR1'!#REF!)</f>
        <v>#REF!</v>
      </c>
      <c r="F10" s="27" t="e">
        <f>IF(Tabla1[[#This Row],[Código_Actividad]]="","",'[2]Formulario PPGR1'!#REF!)</f>
        <v>#REF!</v>
      </c>
      <c r="G10" s="28" t="s">
        <v>26</v>
      </c>
      <c r="H10" s="29" t="s">
        <v>22</v>
      </c>
      <c r="I10" s="30" t="s">
        <v>23</v>
      </c>
      <c r="J10" s="31">
        <v>2</v>
      </c>
      <c r="K10" s="32">
        <f t="shared" si="0"/>
        <v>746</v>
      </c>
      <c r="L10" s="33">
        <f>+Tabla1[[#This Row],[Precio Unitario]]*Tabla1[[#This Row],[Cantidad de Insumos]]</f>
        <v>1492</v>
      </c>
      <c r="M10" s="34" t="s">
        <v>24</v>
      </c>
      <c r="N10" s="30" t="s">
        <v>4</v>
      </c>
    </row>
    <row r="11" spans="2:21" ht="26.1" customHeight="1" x14ac:dyDescent="0.2">
      <c r="B11" s="27" t="e">
        <f>IF(Tabla1[[#This Row],[Código_Actividad]]="","",CONCATENATE(Tabla1[[#This Row],[POA]],".",Tabla1[[#This Row],[SRS]],".",Tabla1[[#This Row],[AREA]],".",Tabla1[[#This Row],[TIPO]]))</f>
        <v>#REF!</v>
      </c>
      <c r="C11" s="27" t="e">
        <f>IF(Tabla1[[#This Row],[Código_Actividad]]="","",'[2]Formulario PPGR1'!#REF!)</f>
        <v>#REF!</v>
      </c>
      <c r="D11" s="27" t="e">
        <f>IF(Tabla1[[#This Row],[Código_Actividad]]="","",'[2]Formulario PPGR1'!#REF!)</f>
        <v>#REF!</v>
      </c>
      <c r="E11" s="27" t="e">
        <f>IF(Tabla1[[#This Row],[Código_Actividad]]="","",'[2]Formulario PPGR1'!#REF!)</f>
        <v>#REF!</v>
      </c>
      <c r="F11" s="27" t="e">
        <f>IF(Tabla1[[#This Row],[Código_Actividad]]="","",'[2]Formulario PPGR1'!#REF!)</f>
        <v>#REF!</v>
      </c>
      <c r="G11" s="28" t="s">
        <v>27</v>
      </c>
      <c r="H11" s="29" t="s">
        <v>22</v>
      </c>
      <c r="I11" s="30" t="s">
        <v>23</v>
      </c>
      <c r="J11" s="31">
        <v>2</v>
      </c>
      <c r="K11" s="32">
        <f t="shared" si="0"/>
        <v>746</v>
      </c>
      <c r="L11" s="33">
        <f>+Tabla1[[#This Row],[Precio Unitario]]*Tabla1[[#This Row],[Cantidad de Insumos]]</f>
        <v>1492</v>
      </c>
      <c r="M11" s="34" t="s">
        <v>24</v>
      </c>
      <c r="N11" s="30" t="s">
        <v>4</v>
      </c>
    </row>
    <row r="12" spans="2:21" ht="26.1" customHeight="1" x14ac:dyDescent="0.2">
      <c r="B12" s="27" t="e">
        <f>IF(Tabla1[[#This Row],[Código_Actividad]]="","",CONCATENATE(Tabla1[[#This Row],[POA]],".",Tabla1[[#This Row],[SRS]],".",Tabla1[[#This Row],[AREA]],".",Tabla1[[#This Row],[TIPO]]))</f>
        <v>#REF!</v>
      </c>
      <c r="C12" s="27" t="e">
        <f>IF(Tabla1[[#This Row],[Código_Actividad]]="","",'[2]Formulario PPGR1'!#REF!)</f>
        <v>#REF!</v>
      </c>
      <c r="D12" s="27" t="e">
        <f>IF(Tabla1[[#This Row],[Código_Actividad]]="","",'[2]Formulario PPGR1'!#REF!)</f>
        <v>#REF!</v>
      </c>
      <c r="E12" s="27" t="e">
        <f>IF(Tabla1[[#This Row],[Código_Actividad]]="","",'[2]Formulario PPGR1'!#REF!)</f>
        <v>#REF!</v>
      </c>
      <c r="F12" s="27" t="e">
        <f>IF(Tabla1[[#This Row],[Código_Actividad]]="","",'[2]Formulario PPGR1'!#REF!)</f>
        <v>#REF!</v>
      </c>
      <c r="G12" s="28" t="s">
        <v>28</v>
      </c>
      <c r="H12" s="29" t="s">
        <v>22</v>
      </c>
      <c r="I12" s="30" t="s">
        <v>23</v>
      </c>
      <c r="J12" s="31">
        <v>2</v>
      </c>
      <c r="K12" s="32">
        <f t="shared" si="0"/>
        <v>746</v>
      </c>
      <c r="L12" s="33">
        <f>+Tabla1[[#This Row],[Precio Unitario]]*Tabla1[[#This Row],[Cantidad de Insumos]]</f>
        <v>1492</v>
      </c>
      <c r="M12" s="34" t="s">
        <v>24</v>
      </c>
      <c r="N12" s="30" t="s">
        <v>4</v>
      </c>
    </row>
    <row r="13" spans="2:21" ht="26.1" customHeight="1" x14ac:dyDescent="0.2">
      <c r="B13" s="27" t="e">
        <f>IF(Tabla1[[#This Row],[Código_Actividad]]="","",CONCATENATE(Tabla1[[#This Row],[POA]],".",Tabla1[[#This Row],[SRS]],".",Tabla1[[#This Row],[AREA]],".",Tabla1[[#This Row],[TIPO]]))</f>
        <v>#REF!</v>
      </c>
      <c r="C13" s="27" t="e">
        <f>IF(Tabla1[[#This Row],[Código_Actividad]]="","",'[2]Formulario PPGR1'!#REF!)</f>
        <v>#REF!</v>
      </c>
      <c r="D13" s="27" t="e">
        <f>IF(Tabla1[[#This Row],[Código_Actividad]]="","",'[2]Formulario PPGR1'!#REF!)</f>
        <v>#REF!</v>
      </c>
      <c r="E13" s="27" t="e">
        <f>IF(Tabla1[[#This Row],[Código_Actividad]]="","",'[2]Formulario PPGR1'!#REF!)</f>
        <v>#REF!</v>
      </c>
      <c r="F13" s="27" t="e">
        <f>IF(Tabla1[[#This Row],[Código_Actividad]]="","",'[2]Formulario PPGR1'!#REF!)</f>
        <v>#REF!</v>
      </c>
      <c r="G13" s="28" t="s">
        <v>29</v>
      </c>
      <c r="H13" s="29" t="s">
        <v>22</v>
      </c>
      <c r="I13" s="30" t="s">
        <v>23</v>
      </c>
      <c r="J13" s="31">
        <v>2</v>
      </c>
      <c r="K13" s="32">
        <f t="shared" si="0"/>
        <v>746</v>
      </c>
      <c r="L13" s="33">
        <f>+Tabla1[[#This Row],[Precio Unitario]]*Tabla1[[#This Row],[Cantidad de Insumos]]</f>
        <v>1492</v>
      </c>
      <c r="M13" s="34" t="s">
        <v>24</v>
      </c>
      <c r="N13" s="30" t="s">
        <v>4</v>
      </c>
    </row>
    <row r="14" spans="2:21" ht="26.1" customHeight="1" x14ac:dyDescent="0.2">
      <c r="B14" s="27" t="e">
        <f>IF(Tabla1[[#This Row],[Código_Actividad]]="","",CONCATENATE(Tabla1[[#This Row],[POA]],".",Tabla1[[#This Row],[SRS]],".",Tabla1[[#This Row],[AREA]],".",Tabla1[[#This Row],[TIPO]]))</f>
        <v>#REF!</v>
      </c>
      <c r="C14" s="27" t="e">
        <f>IF(Tabla1[[#This Row],[Código_Actividad]]="","",'[2]Formulario PPGR1'!#REF!)</f>
        <v>#REF!</v>
      </c>
      <c r="D14" s="27" t="e">
        <f>IF(Tabla1[[#This Row],[Código_Actividad]]="","",'[2]Formulario PPGR1'!#REF!)</f>
        <v>#REF!</v>
      </c>
      <c r="E14" s="27" t="e">
        <f>IF(Tabla1[[#This Row],[Código_Actividad]]="","",'[2]Formulario PPGR1'!#REF!)</f>
        <v>#REF!</v>
      </c>
      <c r="F14" s="27" t="e">
        <f>IF(Tabla1[[#This Row],[Código_Actividad]]="","",'[2]Formulario PPGR1'!#REF!)</f>
        <v>#REF!</v>
      </c>
      <c r="G14" s="28" t="s">
        <v>30</v>
      </c>
      <c r="H14" s="29" t="s">
        <v>22</v>
      </c>
      <c r="I14" s="30" t="s">
        <v>23</v>
      </c>
      <c r="J14" s="31">
        <v>2</v>
      </c>
      <c r="K14" s="32">
        <f t="shared" si="0"/>
        <v>746</v>
      </c>
      <c r="L14" s="33">
        <f>+Tabla1[[#This Row],[Precio Unitario]]*Tabla1[[#This Row],[Cantidad de Insumos]]</f>
        <v>1492</v>
      </c>
      <c r="M14" s="34" t="s">
        <v>24</v>
      </c>
      <c r="N14" s="30" t="s">
        <v>4</v>
      </c>
    </row>
    <row r="15" spans="2:21" ht="26.1" customHeight="1" x14ac:dyDescent="0.2">
      <c r="B15" s="27" t="e">
        <f>IF(Tabla1[[#This Row],[Código_Actividad]]="","",CONCATENATE(Tabla1[[#This Row],[POA]],".",Tabla1[[#This Row],[SRS]],".",Tabla1[[#This Row],[AREA]],".",Tabla1[[#This Row],[TIPO]]))</f>
        <v>#REF!</v>
      </c>
      <c r="C15" s="27" t="e">
        <f>IF(Tabla1[[#This Row],[Código_Actividad]]="","",'[2]Formulario PPGR1'!#REF!)</f>
        <v>#REF!</v>
      </c>
      <c r="D15" s="27" t="e">
        <f>IF(Tabla1[[#This Row],[Código_Actividad]]="","",'[2]Formulario PPGR1'!#REF!)</f>
        <v>#REF!</v>
      </c>
      <c r="E15" s="27" t="e">
        <f>IF(Tabla1[[#This Row],[Código_Actividad]]="","",'[2]Formulario PPGR1'!#REF!)</f>
        <v>#REF!</v>
      </c>
      <c r="F15" s="27" t="e">
        <f>IF(Tabla1[[#This Row],[Código_Actividad]]="","",'[2]Formulario PPGR1'!#REF!)</f>
        <v>#REF!</v>
      </c>
      <c r="G15" s="28" t="s">
        <v>31</v>
      </c>
      <c r="H15" s="29" t="s">
        <v>22</v>
      </c>
      <c r="I15" s="30" t="s">
        <v>23</v>
      </c>
      <c r="J15" s="31">
        <v>2</v>
      </c>
      <c r="K15" s="32">
        <f t="shared" si="0"/>
        <v>746</v>
      </c>
      <c r="L15" s="33">
        <f>+Tabla1[[#This Row],[Precio Unitario]]*Tabla1[[#This Row],[Cantidad de Insumos]]</f>
        <v>1492</v>
      </c>
      <c r="M15" s="34" t="s">
        <v>24</v>
      </c>
      <c r="N15" s="30" t="s">
        <v>4</v>
      </c>
    </row>
    <row r="16" spans="2:21" ht="26.1" customHeight="1" x14ac:dyDescent="0.2">
      <c r="B16" s="27" t="e">
        <f>IF(Tabla1[[#This Row],[Código_Actividad]]="","",CONCATENATE(Tabla1[[#This Row],[POA]],".",Tabla1[[#This Row],[SRS]],".",Tabla1[[#This Row],[AREA]],".",Tabla1[[#This Row],[TIPO]]))</f>
        <v>#REF!</v>
      </c>
      <c r="C16" s="27" t="e">
        <f>IF(Tabla1[[#This Row],[Código_Actividad]]="","",'[2]Formulario PPGR1'!#REF!)</f>
        <v>#REF!</v>
      </c>
      <c r="D16" s="27" t="e">
        <f>IF(Tabla1[[#This Row],[Código_Actividad]]="","",'[2]Formulario PPGR1'!#REF!)</f>
        <v>#REF!</v>
      </c>
      <c r="E16" s="27" t="e">
        <f>IF(Tabla1[[#This Row],[Código_Actividad]]="","",'[2]Formulario PPGR1'!#REF!)</f>
        <v>#REF!</v>
      </c>
      <c r="F16" s="27" t="e">
        <f>IF(Tabla1[[#This Row],[Código_Actividad]]="","",'[2]Formulario PPGR1'!#REF!)</f>
        <v>#REF!</v>
      </c>
      <c r="G16" s="28" t="s">
        <v>32</v>
      </c>
      <c r="H16" s="29" t="s">
        <v>22</v>
      </c>
      <c r="I16" s="30" t="s">
        <v>23</v>
      </c>
      <c r="J16" s="31">
        <v>2</v>
      </c>
      <c r="K16" s="32">
        <f t="shared" si="0"/>
        <v>746</v>
      </c>
      <c r="L16" s="33">
        <f>+Tabla1[[#This Row],[Precio Unitario]]*Tabla1[[#This Row],[Cantidad de Insumos]]</f>
        <v>1492</v>
      </c>
      <c r="M16" s="34" t="s">
        <v>24</v>
      </c>
      <c r="N16" s="30" t="s">
        <v>4</v>
      </c>
    </row>
    <row r="17" spans="2:14" ht="26.1" customHeight="1" x14ac:dyDescent="0.2">
      <c r="B17" s="27" t="e">
        <f>IF(Tabla1[[#This Row],[Código_Actividad]]="","",CONCATENATE(Tabla1[[#This Row],[POA]],".",Tabla1[[#This Row],[SRS]],".",Tabla1[[#This Row],[AREA]],".",Tabla1[[#This Row],[TIPO]]))</f>
        <v>#REF!</v>
      </c>
      <c r="C17" s="27" t="e">
        <f>IF(Tabla1[[#This Row],[Código_Actividad]]="","",'[2]Formulario PPGR1'!#REF!)</f>
        <v>#REF!</v>
      </c>
      <c r="D17" s="27" t="e">
        <f>IF(Tabla1[[#This Row],[Código_Actividad]]="","",'[2]Formulario PPGR1'!#REF!)</f>
        <v>#REF!</v>
      </c>
      <c r="E17" s="27" t="e">
        <f>IF(Tabla1[[#This Row],[Código_Actividad]]="","",'[2]Formulario PPGR1'!#REF!)</f>
        <v>#REF!</v>
      </c>
      <c r="F17" s="27" t="e">
        <f>IF(Tabla1[[#This Row],[Código_Actividad]]="","",'[2]Formulario PPGR1'!#REF!)</f>
        <v>#REF!</v>
      </c>
      <c r="G17" s="28" t="s">
        <v>33</v>
      </c>
      <c r="H17" s="29" t="s">
        <v>22</v>
      </c>
      <c r="I17" s="30" t="s">
        <v>23</v>
      </c>
      <c r="J17" s="31">
        <v>2</v>
      </c>
      <c r="K17" s="32">
        <f t="shared" si="0"/>
        <v>746</v>
      </c>
      <c r="L17" s="33">
        <f>+Tabla1[[#This Row],[Precio Unitario]]*Tabla1[[#This Row],[Cantidad de Insumos]]</f>
        <v>1492</v>
      </c>
      <c r="M17" s="34" t="s">
        <v>24</v>
      </c>
      <c r="N17" s="30" t="s">
        <v>4</v>
      </c>
    </row>
    <row r="18" spans="2:14" ht="26.1" customHeight="1" x14ac:dyDescent="0.2">
      <c r="B18" s="27" t="e">
        <f>IF(Tabla1[[#This Row],[Código_Actividad]]="","",CONCATENATE(Tabla1[[#This Row],[POA]],".",Tabla1[[#This Row],[SRS]],".",Tabla1[[#This Row],[AREA]],".",Tabla1[[#This Row],[TIPO]]))</f>
        <v>#REF!</v>
      </c>
      <c r="C18" s="27" t="e">
        <f>IF(Tabla1[[#This Row],[Código_Actividad]]="","",'[2]Formulario PPGR1'!#REF!)</f>
        <v>#REF!</v>
      </c>
      <c r="D18" s="27" t="e">
        <f>IF(Tabla1[[#This Row],[Código_Actividad]]="","",'[2]Formulario PPGR1'!#REF!)</f>
        <v>#REF!</v>
      </c>
      <c r="E18" s="27" t="e">
        <f>IF(Tabla1[[#This Row],[Código_Actividad]]="","",'[2]Formulario PPGR1'!#REF!)</f>
        <v>#REF!</v>
      </c>
      <c r="F18" s="27" t="e">
        <f>IF(Tabla1[[#This Row],[Código_Actividad]]="","",'[2]Formulario PPGR1'!#REF!)</f>
        <v>#REF!</v>
      </c>
      <c r="G18" s="28" t="s">
        <v>34</v>
      </c>
      <c r="H18" s="29" t="s">
        <v>22</v>
      </c>
      <c r="I18" s="30" t="s">
        <v>23</v>
      </c>
      <c r="J18" s="31">
        <v>2</v>
      </c>
      <c r="K18" s="32">
        <f t="shared" si="0"/>
        <v>746</v>
      </c>
      <c r="L18" s="33">
        <f>+Tabla1[[#This Row],[Precio Unitario]]*Tabla1[[#This Row],[Cantidad de Insumos]]</f>
        <v>1492</v>
      </c>
      <c r="M18" s="34" t="s">
        <v>24</v>
      </c>
      <c r="N18" s="30" t="s">
        <v>4</v>
      </c>
    </row>
    <row r="19" spans="2:14" ht="26.1" customHeight="1" x14ac:dyDescent="0.2">
      <c r="B19" s="27" t="e">
        <f>IF(Tabla1[[#This Row],[Código_Actividad]]="","",CONCATENATE(Tabla1[[#This Row],[POA]],".",Tabla1[[#This Row],[SRS]],".",Tabla1[[#This Row],[AREA]],".",Tabla1[[#This Row],[TIPO]]))</f>
        <v>#REF!</v>
      </c>
      <c r="C19" s="27" t="e">
        <f>IF(Tabla1[[#This Row],[Código_Actividad]]="","",'[2]Formulario PPGR1'!#REF!)</f>
        <v>#REF!</v>
      </c>
      <c r="D19" s="27" t="e">
        <f>IF(Tabla1[[#This Row],[Código_Actividad]]="","",'[2]Formulario PPGR1'!#REF!)</f>
        <v>#REF!</v>
      </c>
      <c r="E19" s="27" t="e">
        <f>IF(Tabla1[[#This Row],[Código_Actividad]]="","",'[2]Formulario PPGR1'!#REF!)</f>
        <v>#REF!</v>
      </c>
      <c r="F19" s="27" t="e">
        <f>IF(Tabla1[[#This Row],[Código_Actividad]]="","",'[2]Formulario PPGR1'!#REF!)</f>
        <v>#REF!</v>
      </c>
      <c r="G19" s="28" t="s">
        <v>35</v>
      </c>
      <c r="H19" s="29" t="s">
        <v>22</v>
      </c>
      <c r="I19" s="30" t="s">
        <v>23</v>
      </c>
      <c r="J19" s="31">
        <v>2</v>
      </c>
      <c r="K19" s="32">
        <f t="shared" si="0"/>
        <v>746</v>
      </c>
      <c r="L19" s="33">
        <f>+Tabla1[[#This Row],[Precio Unitario]]*Tabla1[[#This Row],[Cantidad de Insumos]]</f>
        <v>1492</v>
      </c>
      <c r="M19" s="34" t="s">
        <v>24</v>
      </c>
      <c r="N19" s="30" t="s">
        <v>4</v>
      </c>
    </row>
    <row r="20" spans="2:14" ht="26.1" customHeight="1" x14ac:dyDescent="0.2">
      <c r="B20" s="27" t="e">
        <f>IF(Tabla1[[#This Row],[Código_Actividad]]="","",CONCATENATE(Tabla1[[#This Row],[POA]],".",Tabla1[[#This Row],[SRS]],".",Tabla1[[#This Row],[AREA]],".",Tabla1[[#This Row],[TIPO]]))</f>
        <v>#REF!</v>
      </c>
      <c r="C20" s="27" t="e">
        <f>IF(Tabla1[[#This Row],[Código_Actividad]]="","",'[2]Formulario PPGR1'!#REF!)</f>
        <v>#REF!</v>
      </c>
      <c r="D20" s="27" t="e">
        <f>IF(Tabla1[[#This Row],[Código_Actividad]]="","",'[2]Formulario PPGR1'!#REF!)</f>
        <v>#REF!</v>
      </c>
      <c r="E20" s="27" t="e">
        <f>IF(Tabla1[[#This Row],[Código_Actividad]]="","",'[2]Formulario PPGR1'!#REF!)</f>
        <v>#REF!</v>
      </c>
      <c r="F20" s="27" t="e">
        <f>IF(Tabla1[[#This Row],[Código_Actividad]]="","",'[2]Formulario PPGR1'!#REF!)</f>
        <v>#REF!</v>
      </c>
      <c r="G20" s="28" t="s">
        <v>36</v>
      </c>
      <c r="H20" s="29" t="s">
        <v>22</v>
      </c>
      <c r="I20" s="30" t="s">
        <v>23</v>
      </c>
      <c r="J20" s="31">
        <v>3</v>
      </c>
      <c r="K20" s="32">
        <f t="shared" si="0"/>
        <v>746</v>
      </c>
      <c r="L20" s="33">
        <f>+Tabla1[[#This Row],[Precio Unitario]]*Tabla1[[#This Row],[Cantidad de Insumos]]</f>
        <v>2238</v>
      </c>
      <c r="M20" s="34" t="s">
        <v>24</v>
      </c>
      <c r="N20" s="30" t="s">
        <v>4</v>
      </c>
    </row>
    <row r="21" spans="2:14" ht="26.1" customHeight="1" x14ac:dyDescent="0.2">
      <c r="B21" s="27" t="e">
        <f>IF(Tabla1[[#This Row],[Código_Actividad]]="","",CONCATENATE(Tabla1[[#This Row],[POA]],".",Tabla1[[#This Row],[SRS]],".",Tabla1[[#This Row],[AREA]],".",Tabla1[[#This Row],[TIPO]]))</f>
        <v>#REF!</v>
      </c>
      <c r="C21" s="27" t="e">
        <f>IF(Tabla1[[#This Row],[Código_Actividad]]="","",'[2]Formulario PPGR1'!#REF!)</f>
        <v>#REF!</v>
      </c>
      <c r="D21" s="27" t="e">
        <f>IF(Tabla1[[#This Row],[Código_Actividad]]="","",'[2]Formulario PPGR1'!#REF!)</f>
        <v>#REF!</v>
      </c>
      <c r="E21" s="27" t="e">
        <f>IF(Tabla1[[#This Row],[Código_Actividad]]="","",'[2]Formulario PPGR1'!#REF!)</f>
        <v>#REF!</v>
      </c>
      <c r="F21" s="27" t="e">
        <f>IF(Tabla1[[#This Row],[Código_Actividad]]="","",'[2]Formulario PPGR1'!#REF!)</f>
        <v>#REF!</v>
      </c>
      <c r="G21" s="28" t="s">
        <v>37</v>
      </c>
      <c r="H21" s="29" t="s">
        <v>22</v>
      </c>
      <c r="I21" s="30" t="s">
        <v>23</v>
      </c>
      <c r="J21" s="31">
        <v>3</v>
      </c>
      <c r="K21" s="32">
        <f t="shared" si="0"/>
        <v>746</v>
      </c>
      <c r="L21" s="33">
        <f>+Tabla1[[#This Row],[Precio Unitario]]*Tabla1[[#This Row],[Cantidad de Insumos]]</f>
        <v>2238</v>
      </c>
      <c r="M21" s="34" t="s">
        <v>24</v>
      </c>
      <c r="N21" s="30" t="s">
        <v>4</v>
      </c>
    </row>
    <row r="22" spans="2:14" ht="26.1" customHeight="1" x14ac:dyDescent="0.2">
      <c r="B22" s="27" t="e">
        <f>IF(Tabla1[[#This Row],[Código_Actividad]]="","",CONCATENATE(Tabla1[[#This Row],[POA]],".",Tabla1[[#This Row],[SRS]],".",Tabla1[[#This Row],[AREA]],".",Tabla1[[#This Row],[TIPO]]))</f>
        <v>#REF!</v>
      </c>
      <c r="C22" s="27" t="e">
        <f>IF(Tabla1[[#This Row],[Código_Actividad]]="","",'[2]Formulario PPGR1'!#REF!)</f>
        <v>#REF!</v>
      </c>
      <c r="D22" s="27" t="e">
        <f>IF(Tabla1[[#This Row],[Código_Actividad]]="","",'[2]Formulario PPGR1'!#REF!)</f>
        <v>#REF!</v>
      </c>
      <c r="E22" s="27" t="e">
        <f>IF(Tabla1[[#This Row],[Código_Actividad]]="","",'[2]Formulario PPGR1'!#REF!)</f>
        <v>#REF!</v>
      </c>
      <c r="F22" s="27" t="e">
        <f>IF(Tabla1[[#This Row],[Código_Actividad]]="","",'[2]Formulario PPGR1'!#REF!)</f>
        <v>#REF!</v>
      </c>
      <c r="G22" s="28" t="s">
        <v>38</v>
      </c>
      <c r="H22" s="29" t="s">
        <v>22</v>
      </c>
      <c r="I22" s="30" t="s">
        <v>23</v>
      </c>
      <c r="J22" s="31">
        <v>2</v>
      </c>
      <c r="K22" s="32">
        <f t="shared" si="0"/>
        <v>746</v>
      </c>
      <c r="L22" s="33">
        <f>+Tabla1[[#This Row],[Precio Unitario]]*Tabla1[[#This Row],[Cantidad de Insumos]]</f>
        <v>1492</v>
      </c>
      <c r="M22" s="34" t="s">
        <v>24</v>
      </c>
      <c r="N22" s="30" t="s">
        <v>4</v>
      </c>
    </row>
    <row r="23" spans="2:14" ht="26.1" customHeight="1" x14ac:dyDescent="0.2">
      <c r="B23" s="27" t="e">
        <f>IF(Tabla1[[#This Row],[Código_Actividad]]="","",CONCATENATE(Tabla1[[#This Row],[POA]],".",Tabla1[[#This Row],[SRS]],".",Tabla1[[#This Row],[AREA]],".",Tabla1[[#This Row],[TIPO]]))</f>
        <v>#REF!</v>
      </c>
      <c r="C23" s="27" t="e">
        <f>IF(Tabla1[[#This Row],[Código_Actividad]]="","",'[2]Formulario PPGR1'!#REF!)</f>
        <v>#REF!</v>
      </c>
      <c r="D23" s="27" t="e">
        <f>IF(Tabla1[[#This Row],[Código_Actividad]]="","",'[2]Formulario PPGR1'!#REF!)</f>
        <v>#REF!</v>
      </c>
      <c r="E23" s="27" t="e">
        <f>IF(Tabla1[[#This Row],[Código_Actividad]]="","",'[2]Formulario PPGR1'!#REF!)</f>
        <v>#REF!</v>
      </c>
      <c r="F23" s="27" t="e">
        <f>IF(Tabla1[[#This Row],[Código_Actividad]]="","",'[2]Formulario PPGR1'!#REF!)</f>
        <v>#REF!</v>
      </c>
      <c r="G23" s="28" t="s">
        <v>39</v>
      </c>
      <c r="H23" s="29" t="s">
        <v>22</v>
      </c>
      <c r="I23" s="30" t="s">
        <v>23</v>
      </c>
      <c r="J23" s="31">
        <v>2</v>
      </c>
      <c r="K23" s="32">
        <f t="shared" si="0"/>
        <v>746</v>
      </c>
      <c r="L23" s="33">
        <f>+Tabla1[[#This Row],[Precio Unitario]]*Tabla1[[#This Row],[Cantidad de Insumos]]</f>
        <v>1492</v>
      </c>
      <c r="M23" s="34" t="s">
        <v>24</v>
      </c>
      <c r="N23" s="30" t="s">
        <v>4</v>
      </c>
    </row>
    <row r="24" spans="2:14" ht="26.1" customHeight="1" x14ac:dyDescent="0.2">
      <c r="B24" s="27" t="e">
        <f>IF(Tabla1[[#This Row],[Código_Actividad]]="","",CONCATENATE(Tabla1[[#This Row],[POA]],".",Tabla1[[#This Row],[SRS]],".",Tabla1[[#This Row],[AREA]],".",Tabla1[[#This Row],[TIPO]]))</f>
        <v>#REF!</v>
      </c>
      <c r="C24" s="27" t="e">
        <f>IF(Tabla1[[#This Row],[Código_Actividad]]="","",'[2]Formulario PPGR1'!#REF!)</f>
        <v>#REF!</v>
      </c>
      <c r="D24" s="27" t="e">
        <f>IF(Tabla1[[#This Row],[Código_Actividad]]="","",'[2]Formulario PPGR1'!#REF!)</f>
        <v>#REF!</v>
      </c>
      <c r="E24" s="27" t="e">
        <f>IF(Tabla1[[#This Row],[Código_Actividad]]="","",'[2]Formulario PPGR1'!#REF!)</f>
        <v>#REF!</v>
      </c>
      <c r="F24" s="27" t="e">
        <f>IF(Tabla1[[#This Row],[Código_Actividad]]="","",'[2]Formulario PPGR1'!#REF!)</f>
        <v>#REF!</v>
      </c>
      <c r="G24" s="36" t="s">
        <v>40</v>
      </c>
      <c r="H24" s="29" t="s">
        <v>22</v>
      </c>
      <c r="I24" s="30" t="s">
        <v>23</v>
      </c>
      <c r="J24" s="31">
        <v>2</v>
      </c>
      <c r="K24" s="32">
        <f t="shared" si="0"/>
        <v>746</v>
      </c>
      <c r="L24" s="35">
        <f>+Tabla1[[#This Row],[Precio Unitario]]*Tabla1[[#This Row],[Cantidad de Insumos]]</f>
        <v>1492</v>
      </c>
      <c r="M24" s="34" t="s">
        <v>24</v>
      </c>
      <c r="N24" s="30" t="s">
        <v>4</v>
      </c>
    </row>
    <row r="25" spans="2:14" ht="26.1" customHeight="1" x14ac:dyDescent="0.2">
      <c r="B25" s="27" t="e">
        <f>IF(Tabla1[[#This Row],[Código_Actividad]]="","",CONCATENATE(Tabla1[[#This Row],[POA]],".",Tabla1[[#This Row],[SRS]],".",Tabla1[[#This Row],[AREA]],".",Tabla1[[#This Row],[TIPO]]))</f>
        <v>#REF!</v>
      </c>
      <c r="C25" s="27" t="e">
        <f>IF(Tabla1[[#This Row],[Código_Actividad]]="","",'[2]Formulario PPGR1'!#REF!)</f>
        <v>#REF!</v>
      </c>
      <c r="D25" s="27" t="e">
        <f>IF(Tabla1[[#This Row],[Código_Actividad]]="","",'[2]Formulario PPGR1'!#REF!)</f>
        <v>#REF!</v>
      </c>
      <c r="E25" s="27" t="e">
        <f>IF(Tabla1[[#This Row],[Código_Actividad]]="","",'[2]Formulario PPGR1'!#REF!)</f>
        <v>#REF!</v>
      </c>
      <c r="F25" s="27" t="e">
        <f>IF(Tabla1[[#This Row],[Código_Actividad]]="","",'[2]Formulario PPGR1'!#REF!)</f>
        <v>#REF!</v>
      </c>
      <c r="G25" s="28" t="s">
        <v>41</v>
      </c>
      <c r="H25" s="29" t="s">
        <v>22</v>
      </c>
      <c r="I25" s="30" t="s">
        <v>23</v>
      </c>
      <c r="J25" s="31">
        <v>2</v>
      </c>
      <c r="K25" s="32">
        <f t="shared" si="0"/>
        <v>746</v>
      </c>
      <c r="L25" s="35">
        <f>+Tabla1[[#This Row],[Precio Unitario]]*Tabla1[[#This Row],[Cantidad de Insumos]]</f>
        <v>1492</v>
      </c>
      <c r="M25" s="34" t="s">
        <v>24</v>
      </c>
      <c r="N25" s="30" t="s">
        <v>4</v>
      </c>
    </row>
    <row r="26" spans="2:14" ht="26.1" customHeight="1" x14ac:dyDescent="0.2">
      <c r="B26" s="27" t="e">
        <f>IF(Tabla1[[#This Row],[Código_Actividad]]="","",CONCATENATE(Tabla1[[#This Row],[POA]],".",Tabla1[[#This Row],[SRS]],".",Tabla1[[#This Row],[AREA]],".",Tabla1[[#This Row],[TIPO]]))</f>
        <v>#REF!</v>
      </c>
      <c r="C26" s="27" t="e">
        <f>IF(Tabla1[[#This Row],[Código_Actividad]]="","",'[2]Formulario PPGR1'!#REF!)</f>
        <v>#REF!</v>
      </c>
      <c r="D26" s="27" t="e">
        <f>IF(Tabla1[[#This Row],[Código_Actividad]]="","",'[2]Formulario PPGR1'!#REF!)</f>
        <v>#REF!</v>
      </c>
      <c r="E26" s="27" t="e">
        <f>IF(Tabla1[[#This Row],[Código_Actividad]]="","",'[2]Formulario PPGR1'!#REF!)</f>
        <v>#REF!</v>
      </c>
      <c r="F26" s="27" t="e">
        <f>IF(Tabla1[[#This Row],[Código_Actividad]]="","",'[2]Formulario PPGR1'!#REF!)</f>
        <v>#REF!</v>
      </c>
      <c r="G26" s="28" t="s">
        <v>42</v>
      </c>
      <c r="H26" s="29" t="s">
        <v>22</v>
      </c>
      <c r="I26" s="30" t="s">
        <v>23</v>
      </c>
      <c r="J26" s="31">
        <v>2</v>
      </c>
      <c r="K26" s="32">
        <f t="shared" si="0"/>
        <v>746</v>
      </c>
      <c r="L26" s="35">
        <f>+Tabla1[[#This Row],[Precio Unitario]]*Tabla1[[#This Row],[Cantidad de Insumos]]</f>
        <v>1492</v>
      </c>
      <c r="M26" s="34" t="s">
        <v>24</v>
      </c>
      <c r="N26" s="30" t="s">
        <v>4</v>
      </c>
    </row>
    <row r="27" spans="2:14" ht="26.1" customHeight="1" x14ac:dyDescent="0.2">
      <c r="B27" s="27" t="e">
        <f>IF(Tabla1[[#This Row],[Código_Actividad]]="","",CONCATENATE(Tabla1[[#This Row],[POA]],".",Tabla1[[#This Row],[SRS]],".",Tabla1[[#This Row],[AREA]],".",Tabla1[[#This Row],[TIPO]]))</f>
        <v>#REF!</v>
      </c>
      <c r="C27" s="27" t="e">
        <f>IF(Tabla1[[#This Row],[Código_Actividad]]="","",'[2]Formulario PPGR1'!#REF!)</f>
        <v>#REF!</v>
      </c>
      <c r="D27" s="27" t="e">
        <f>IF(Tabla1[[#This Row],[Código_Actividad]]="","",'[2]Formulario PPGR1'!#REF!)</f>
        <v>#REF!</v>
      </c>
      <c r="E27" s="27" t="e">
        <f>IF(Tabla1[[#This Row],[Código_Actividad]]="","",'[2]Formulario PPGR1'!#REF!)</f>
        <v>#REF!</v>
      </c>
      <c r="F27" s="27" t="e">
        <f>IF(Tabla1[[#This Row],[Código_Actividad]]="","",'[2]Formulario PPGR1'!#REF!)</f>
        <v>#REF!</v>
      </c>
      <c r="G27" s="28" t="s">
        <v>43</v>
      </c>
      <c r="H27" s="29" t="s">
        <v>22</v>
      </c>
      <c r="I27" s="30" t="s">
        <v>23</v>
      </c>
      <c r="J27" s="31">
        <v>2</v>
      </c>
      <c r="K27" s="32">
        <f t="shared" si="0"/>
        <v>746</v>
      </c>
      <c r="L27" s="35">
        <f>+Tabla1[[#This Row],[Precio Unitario]]*Tabla1[[#This Row],[Cantidad de Insumos]]</f>
        <v>1492</v>
      </c>
      <c r="M27" s="34" t="s">
        <v>24</v>
      </c>
      <c r="N27" s="30" t="s">
        <v>4</v>
      </c>
    </row>
    <row r="28" spans="2:14" ht="26.1" customHeight="1" x14ac:dyDescent="0.2">
      <c r="B28" s="27" t="e">
        <f>IF(Tabla1[[#This Row],[Código_Actividad]]="","",CONCATENATE(Tabla1[[#This Row],[POA]],".",Tabla1[[#This Row],[SRS]],".",Tabla1[[#This Row],[AREA]],".",Tabla1[[#This Row],[TIPO]]))</f>
        <v>#REF!</v>
      </c>
      <c r="C28" s="27" t="e">
        <f>IF(Tabla1[[#This Row],[Código_Actividad]]="","",'[2]Formulario PPGR1'!#REF!)</f>
        <v>#REF!</v>
      </c>
      <c r="D28" s="27" t="e">
        <f>IF(Tabla1[[#This Row],[Código_Actividad]]="","",'[2]Formulario PPGR1'!#REF!)</f>
        <v>#REF!</v>
      </c>
      <c r="E28" s="27" t="e">
        <f>IF(Tabla1[[#This Row],[Código_Actividad]]="","",'[2]Formulario PPGR1'!#REF!)</f>
        <v>#REF!</v>
      </c>
      <c r="F28" s="27" t="e">
        <f>IF(Tabla1[[#This Row],[Código_Actividad]]="","",'[2]Formulario PPGR1'!#REF!)</f>
        <v>#REF!</v>
      </c>
      <c r="G28" s="28" t="s">
        <v>44</v>
      </c>
      <c r="H28" s="29" t="s">
        <v>22</v>
      </c>
      <c r="I28" s="30" t="s">
        <v>23</v>
      </c>
      <c r="J28" s="31">
        <v>3</v>
      </c>
      <c r="K28" s="32">
        <f t="shared" si="0"/>
        <v>746</v>
      </c>
      <c r="L28" s="35">
        <f>+Tabla1[[#This Row],[Precio Unitario]]*Tabla1[[#This Row],[Cantidad de Insumos]]</f>
        <v>2238</v>
      </c>
      <c r="M28" s="34" t="s">
        <v>24</v>
      </c>
      <c r="N28" s="30" t="s">
        <v>4</v>
      </c>
    </row>
    <row r="29" spans="2:14" ht="26.1" customHeight="1" x14ac:dyDescent="0.2">
      <c r="B29" s="27" t="e">
        <f>IF(Tabla1[[#This Row],[Código_Actividad]]="","",CONCATENATE(Tabla1[[#This Row],[POA]],".",Tabla1[[#This Row],[SRS]],".",Tabla1[[#This Row],[AREA]],".",Tabla1[[#This Row],[TIPO]]))</f>
        <v>#REF!</v>
      </c>
      <c r="C29" s="27" t="e">
        <f>IF(Tabla1[[#This Row],[Código_Actividad]]="","",'[2]Formulario PPGR1'!#REF!)</f>
        <v>#REF!</v>
      </c>
      <c r="D29" s="27" t="e">
        <f>IF(Tabla1[[#This Row],[Código_Actividad]]="","",'[2]Formulario PPGR1'!#REF!)</f>
        <v>#REF!</v>
      </c>
      <c r="E29" s="27" t="e">
        <f>IF(Tabla1[[#This Row],[Código_Actividad]]="","",'[2]Formulario PPGR1'!#REF!)</f>
        <v>#REF!</v>
      </c>
      <c r="F29" s="27" t="e">
        <f>IF(Tabla1[[#This Row],[Código_Actividad]]="","",'[2]Formulario PPGR1'!#REF!)</f>
        <v>#REF!</v>
      </c>
      <c r="G29" s="28" t="s">
        <v>45</v>
      </c>
      <c r="H29" s="29" t="s">
        <v>22</v>
      </c>
      <c r="I29" s="30" t="s">
        <v>23</v>
      </c>
      <c r="J29" s="31">
        <v>2</v>
      </c>
      <c r="K29" s="32">
        <f t="shared" si="0"/>
        <v>746</v>
      </c>
      <c r="L29" s="35">
        <f>+Tabla1[[#This Row],[Precio Unitario]]*Tabla1[[#This Row],[Cantidad de Insumos]]</f>
        <v>1492</v>
      </c>
      <c r="M29" s="34" t="s">
        <v>24</v>
      </c>
      <c r="N29" s="30" t="s">
        <v>4</v>
      </c>
    </row>
    <row r="30" spans="2:14" ht="26.1" customHeight="1" x14ac:dyDescent="0.2">
      <c r="B30" s="27" t="e">
        <f>IF(Tabla1[[#This Row],[Código_Actividad]]="","",CONCATENATE(Tabla1[[#This Row],[POA]],".",Tabla1[[#This Row],[SRS]],".",Tabla1[[#This Row],[AREA]],".",Tabla1[[#This Row],[TIPO]]))</f>
        <v>#REF!</v>
      </c>
      <c r="C30" s="27" t="e">
        <f>IF(Tabla1[[#This Row],[Código_Actividad]]="","",'[2]Formulario PPGR1'!#REF!)</f>
        <v>#REF!</v>
      </c>
      <c r="D30" s="27" t="e">
        <f>IF(Tabla1[[#This Row],[Código_Actividad]]="","",'[2]Formulario PPGR1'!#REF!)</f>
        <v>#REF!</v>
      </c>
      <c r="E30" s="27" t="e">
        <f>IF(Tabla1[[#This Row],[Código_Actividad]]="","",'[2]Formulario PPGR1'!#REF!)</f>
        <v>#REF!</v>
      </c>
      <c r="F30" s="27" t="e">
        <f>IF(Tabla1[[#This Row],[Código_Actividad]]="","",'[2]Formulario PPGR1'!#REF!)</f>
        <v>#REF!</v>
      </c>
      <c r="G30" s="28" t="s">
        <v>46</v>
      </c>
      <c r="H30" s="29" t="s">
        <v>22</v>
      </c>
      <c r="I30" s="30" t="s">
        <v>23</v>
      </c>
      <c r="J30" s="31">
        <v>3</v>
      </c>
      <c r="K30" s="32">
        <f t="shared" si="0"/>
        <v>746</v>
      </c>
      <c r="L30" s="35">
        <f>+Tabla1[[#This Row],[Precio Unitario]]*Tabla1[[#This Row],[Cantidad de Insumos]]</f>
        <v>2238</v>
      </c>
      <c r="M30" s="34" t="s">
        <v>24</v>
      </c>
      <c r="N30" s="30" t="s">
        <v>4</v>
      </c>
    </row>
    <row r="31" spans="2:14" ht="26.1" customHeight="1" x14ac:dyDescent="0.2">
      <c r="B31" s="27" t="e">
        <f>IF(Tabla1[[#This Row],[Código_Actividad]]="","",CONCATENATE(Tabla1[[#This Row],[POA]],".",Tabla1[[#This Row],[SRS]],".",Tabla1[[#This Row],[AREA]],".",Tabla1[[#This Row],[TIPO]]))</f>
        <v>#REF!</v>
      </c>
      <c r="C31" s="27" t="e">
        <f>IF(Tabla1[[#This Row],[Código_Actividad]]="","",'[2]Formulario PPGR1'!#REF!)</f>
        <v>#REF!</v>
      </c>
      <c r="D31" s="27" t="e">
        <f>IF(Tabla1[[#This Row],[Código_Actividad]]="","",'[2]Formulario PPGR1'!#REF!)</f>
        <v>#REF!</v>
      </c>
      <c r="E31" s="27" t="e">
        <f>IF(Tabla1[[#This Row],[Código_Actividad]]="","",'[2]Formulario PPGR1'!#REF!)</f>
        <v>#REF!</v>
      </c>
      <c r="F31" s="27" t="e">
        <f>IF(Tabla1[[#This Row],[Código_Actividad]]="","",'[2]Formulario PPGR1'!#REF!)</f>
        <v>#REF!</v>
      </c>
      <c r="G31" s="28" t="s">
        <v>47</v>
      </c>
      <c r="H31" s="29" t="s">
        <v>22</v>
      </c>
      <c r="I31" s="30" t="s">
        <v>23</v>
      </c>
      <c r="J31" s="31">
        <v>2</v>
      </c>
      <c r="K31" s="32">
        <f t="shared" si="0"/>
        <v>746</v>
      </c>
      <c r="L31" s="35">
        <f>+Tabla1[[#This Row],[Precio Unitario]]*Tabla1[[#This Row],[Cantidad de Insumos]]</f>
        <v>1492</v>
      </c>
      <c r="M31" s="34" t="s">
        <v>24</v>
      </c>
      <c r="N31" s="30" t="s">
        <v>4</v>
      </c>
    </row>
    <row r="32" spans="2:14" ht="26.1" customHeight="1" x14ac:dyDescent="0.2">
      <c r="B32" s="27" t="e">
        <f>IF(Tabla1[[#This Row],[Código_Actividad]]="","",CONCATENATE(Tabla1[[#This Row],[POA]],".",Tabla1[[#This Row],[SRS]],".",Tabla1[[#This Row],[AREA]],".",Tabla1[[#This Row],[TIPO]]))</f>
        <v>#REF!</v>
      </c>
      <c r="C32" s="27" t="e">
        <f>IF(Tabla1[[#This Row],[Código_Actividad]]="","",'[2]Formulario PPGR1'!#REF!)</f>
        <v>#REF!</v>
      </c>
      <c r="D32" s="27" t="e">
        <f>IF(Tabla1[[#This Row],[Código_Actividad]]="","",'[2]Formulario PPGR1'!#REF!)</f>
        <v>#REF!</v>
      </c>
      <c r="E32" s="27" t="e">
        <f>IF(Tabla1[[#This Row],[Código_Actividad]]="","",'[2]Formulario PPGR1'!#REF!)</f>
        <v>#REF!</v>
      </c>
      <c r="F32" s="27" t="e">
        <f>IF(Tabla1[[#This Row],[Código_Actividad]]="","",'[2]Formulario PPGR1'!#REF!)</f>
        <v>#REF!</v>
      </c>
      <c r="G32" s="28" t="s">
        <v>48</v>
      </c>
      <c r="H32" s="29" t="s">
        <v>22</v>
      </c>
      <c r="I32" s="30" t="s">
        <v>23</v>
      </c>
      <c r="J32" s="31">
        <v>2</v>
      </c>
      <c r="K32" s="32">
        <f t="shared" si="0"/>
        <v>746</v>
      </c>
      <c r="L32" s="35">
        <f>+Tabla1[[#This Row],[Precio Unitario]]*Tabla1[[#This Row],[Cantidad de Insumos]]</f>
        <v>1492</v>
      </c>
      <c r="M32" s="34" t="s">
        <v>24</v>
      </c>
      <c r="N32" s="30" t="s">
        <v>4</v>
      </c>
    </row>
    <row r="33" spans="2:14" ht="26.1" customHeight="1" x14ac:dyDescent="0.2">
      <c r="B33" s="27" t="e">
        <f>IF(Tabla1[[#This Row],[Código_Actividad]]="","",CONCATENATE(Tabla1[[#This Row],[POA]],".",Tabla1[[#This Row],[SRS]],".",Tabla1[[#This Row],[AREA]],".",Tabla1[[#This Row],[TIPO]]))</f>
        <v>#REF!</v>
      </c>
      <c r="C33" s="27" t="e">
        <f>IF(Tabla1[[#This Row],[Código_Actividad]]="","",'[2]Formulario PPGR1'!#REF!)</f>
        <v>#REF!</v>
      </c>
      <c r="D33" s="27" t="e">
        <f>IF(Tabla1[[#This Row],[Código_Actividad]]="","",'[2]Formulario PPGR1'!#REF!)</f>
        <v>#REF!</v>
      </c>
      <c r="E33" s="27" t="e">
        <f>IF(Tabla1[[#This Row],[Código_Actividad]]="","",'[2]Formulario PPGR1'!#REF!)</f>
        <v>#REF!</v>
      </c>
      <c r="F33" s="27" t="e">
        <f>IF(Tabla1[[#This Row],[Código_Actividad]]="","",'[2]Formulario PPGR1'!#REF!)</f>
        <v>#REF!</v>
      </c>
      <c r="G33" s="28" t="s">
        <v>49</v>
      </c>
      <c r="H33" s="29" t="s">
        <v>22</v>
      </c>
      <c r="I33" s="30" t="s">
        <v>23</v>
      </c>
      <c r="J33" s="31">
        <v>2</v>
      </c>
      <c r="K33" s="32">
        <f t="shared" si="0"/>
        <v>746</v>
      </c>
      <c r="L33" s="35">
        <f>+Tabla1[[#This Row],[Precio Unitario]]*Tabla1[[#This Row],[Cantidad de Insumos]]</f>
        <v>1492</v>
      </c>
      <c r="M33" s="34" t="s">
        <v>24</v>
      </c>
      <c r="N33" s="30" t="s">
        <v>4</v>
      </c>
    </row>
    <row r="34" spans="2:14" ht="26.1" customHeight="1" x14ac:dyDescent="0.2">
      <c r="B34" s="27" t="e">
        <f>IF(Tabla1[[#This Row],[Código_Actividad]]="","",CONCATENATE(Tabla1[[#This Row],[POA]],".",Tabla1[[#This Row],[SRS]],".",Tabla1[[#This Row],[AREA]],".",Tabla1[[#This Row],[TIPO]]))</f>
        <v>#REF!</v>
      </c>
      <c r="C34" s="27" t="e">
        <f>IF(Tabla1[[#This Row],[Código_Actividad]]="","",'[2]Formulario PPGR1'!#REF!)</f>
        <v>#REF!</v>
      </c>
      <c r="D34" s="27" t="e">
        <f>IF(Tabla1[[#This Row],[Código_Actividad]]="","",'[2]Formulario PPGR1'!#REF!)</f>
        <v>#REF!</v>
      </c>
      <c r="E34" s="27" t="e">
        <f>IF(Tabla1[[#This Row],[Código_Actividad]]="","",'[2]Formulario PPGR1'!#REF!)</f>
        <v>#REF!</v>
      </c>
      <c r="F34" s="27" t="e">
        <f>IF(Tabla1[[#This Row],[Código_Actividad]]="","",'[2]Formulario PPGR1'!#REF!)</f>
        <v>#REF!</v>
      </c>
      <c r="G34" s="28" t="s">
        <v>50</v>
      </c>
      <c r="H34" s="29" t="s">
        <v>22</v>
      </c>
      <c r="I34" s="30" t="s">
        <v>23</v>
      </c>
      <c r="J34" s="31">
        <v>3</v>
      </c>
      <c r="K34" s="32">
        <f t="shared" si="0"/>
        <v>746</v>
      </c>
      <c r="L34" s="35">
        <f>+Tabla1[[#This Row],[Precio Unitario]]*Tabla1[[#This Row],[Cantidad de Insumos]]</f>
        <v>2238</v>
      </c>
      <c r="M34" s="34" t="s">
        <v>24</v>
      </c>
      <c r="N34" s="30" t="s">
        <v>4</v>
      </c>
    </row>
    <row r="35" spans="2:14" ht="26.1" customHeight="1" x14ac:dyDescent="0.2">
      <c r="B35" s="27" t="e">
        <f>IF(Tabla1[[#This Row],[Código_Actividad]]="","",CONCATENATE(Tabla1[[#This Row],[POA]],".",Tabla1[[#This Row],[SRS]],".",Tabla1[[#This Row],[AREA]],".",Tabla1[[#This Row],[TIPO]]))</f>
        <v>#REF!</v>
      </c>
      <c r="C35" s="27" t="e">
        <f>IF(Tabla1[[#This Row],[Código_Actividad]]="","",'[2]Formulario PPGR1'!#REF!)</f>
        <v>#REF!</v>
      </c>
      <c r="D35" s="27" t="e">
        <f>IF(Tabla1[[#This Row],[Código_Actividad]]="","",'[2]Formulario PPGR1'!#REF!)</f>
        <v>#REF!</v>
      </c>
      <c r="E35" s="27" t="e">
        <f>IF(Tabla1[[#This Row],[Código_Actividad]]="","",'[2]Formulario PPGR1'!#REF!)</f>
        <v>#REF!</v>
      </c>
      <c r="F35" s="27" t="e">
        <f>IF(Tabla1[[#This Row],[Código_Actividad]]="","",'[2]Formulario PPGR1'!#REF!)</f>
        <v>#REF!</v>
      </c>
      <c r="G35" s="28" t="s">
        <v>51</v>
      </c>
      <c r="H35" s="29" t="s">
        <v>22</v>
      </c>
      <c r="I35" s="30" t="s">
        <v>23</v>
      </c>
      <c r="J35" s="31">
        <v>3</v>
      </c>
      <c r="K35" s="32">
        <f t="shared" si="0"/>
        <v>746</v>
      </c>
      <c r="L35" s="35">
        <f>+Tabla1[[#This Row],[Precio Unitario]]*Tabla1[[#This Row],[Cantidad de Insumos]]</f>
        <v>2238</v>
      </c>
      <c r="M35" s="34" t="s">
        <v>24</v>
      </c>
      <c r="N35" s="30" t="s">
        <v>4</v>
      </c>
    </row>
    <row r="36" spans="2:14" ht="26.1" customHeight="1" x14ac:dyDescent="0.2">
      <c r="B36" s="27" t="e">
        <f>IF(Tabla1[[#This Row],[Código_Actividad]]="","",CONCATENATE(Tabla1[[#This Row],[POA]],".",Tabla1[[#This Row],[SRS]],".",Tabla1[[#This Row],[AREA]],".",Tabla1[[#This Row],[TIPO]]))</f>
        <v>#REF!</v>
      </c>
      <c r="C36" s="27" t="e">
        <f>IF(Tabla1[[#This Row],[Código_Actividad]]="","",'[2]Formulario PPGR1'!#REF!)</f>
        <v>#REF!</v>
      </c>
      <c r="D36" s="27" t="e">
        <f>IF(Tabla1[[#This Row],[Código_Actividad]]="","",'[2]Formulario PPGR1'!#REF!)</f>
        <v>#REF!</v>
      </c>
      <c r="E36" s="27" t="e">
        <f>IF(Tabla1[[#This Row],[Código_Actividad]]="","",'[2]Formulario PPGR1'!#REF!)</f>
        <v>#REF!</v>
      </c>
      <c r="F36" s="27" t="e">
        <f>IF(Tabla1[[#This Row],[Código_Actividad]]="","",'[2]Formulario PPGR1'!#REF!)</f>
        <v>#REF!</v>
      </c>
      <c r="G36" s="28" t="s">
        <v>52</v>
      </c>
      <c r="H36" s="29" t="s">
        <v>22</v>
      </c>
      <c r="I36" s="30" t="s">
        <v>23</v>
      </c>
      <c r="J36" s="31">
        <v>3</v>
      </c>
      <c r="K36" s="32">
        <f t="shared" si="0"/>
        <v>746</v>
      </c>
      <c r="L36" s="35">
        <f>+Tabla1[[#This Row],[Precio Unitario]]*Tabla1[[#This Row],[Cantidad de Insumos]]</f>
        <v>2238</v>
      </c>
      <c r="M36" s="34" t="s">
        <v>24</v>
      </c>
      <c r="N36" s="30" t="s">
        <v>4</v>
      </c>
    </row>
    <row r="37" spans="2:14" ht="26.1" customHeight="1" x14ac:dyDescent="0.2">
      <c r="B37" s="27" t="e">
        <f>IF(Tabla1[[#This Row],[Código_Actividad]]="","",CONCATENATE(Tabla1[[#This Row],[POA]],".",Tabla1[[#This Row],[SRS]],".",Tabla1[[#This Row],[AREA]],".",Tabla1[[#This Row],[TIPO]]))</f>
        <v>#REF!</v>
      </c>
      <c r="C37" s="27" t="e">
        <f>IF(Tabla1[[#This Row],[Código_Actividad]]="","",'[2]Formulario PPGR1'!#REF!)</f>
        <v>#REF!</v>
      </c>
      <c r="D37" s="27" t="e">
        <f>IF(Tabla1[[#This Row],[Código_Actividad]]="","",'[2]Formulario PPGR1'!#REF!)</f>
        <v>#REF!</v>
      </c>
      <c r="E37" s="27" t="e">
        <f>IF(Tabla1[[#This Row],[Código_Actividad]]="","",'[2]Formulario PPGR1'!#REF!)</f>
        <v>#REF!</v>
      </c>
      <c r="F37" s="27" t="e">
        <f>IF(Tabla1[[#This Row],[Código_Actividad]]="","",'[2]Formulario PPGR1'!#REF!)</f>
        <v>#REF!</v>
      </c>
      <c r="G37" s="28" t="s">
        <v>53</v>
      </c>
      <c r="H37" s="29" t="s">
        <v>22</v>
      </c>
      <c r="I37" s="30" t="s">
        <v>23</v>
      </c>
      <c r="J37" s="31">
        <v>3</v>
      </c>
      <c r="K37" s="32">
        <f t="shared" si="0"/>
        <v>746</v>
      </c>
      <c r="L37" s="35">
        <f>+Tabla1[[#This Row],[Precio Unitario]]*Tabla1[[#This Row],[Cantidad de Insumos]]</f>
        <v>2238</v>
      </c>
      <c r="M37" s="34" t="s">
        <v>24</v>
      </c>
      <c r="N37" s="30" t="s">
        <v>4</v>
      </c>
    </row>
    <row r="38" spans="2:14" ht="26.1" customHeight="1" x14ac:dyDescent="0.2">
      <c r="B38" s="27" t="e">
        <f>IF(Tabla1[[#This Row],[Código_Actividad]]="","",CONCATENATE(Tabla1[[#This Row],[POA]],".",Tabla1[[#This Row],[SRS]],".",Tabla1[[#This Row],[AREA]],".",Tabla1[[#This Row],[TIPO]]))</f>
        <v>#REF!</v>
      </c>
      <c r="C38" s="27" t="e">
        <f>IF(Tabla1[[#This Row],[Código_Actividad]]="","",'[2]Formulario PPGR1'!#REF!)</f>
        <v>#REF!</v>
      </c>
      <c r="D38" s="27" t="e">
        <f>IF(Tabla1[[#This Row],[Código_Actividad]]="","",'[2]Formulario PPGR1'!#REF!)</f>
        <v>#REF!</v>
      </c>
      <c r="E38" s="27" t="e">
        <f>IF(Tabla1[[#This Row],[Código_Actividad]]="","",'[2]Formulario PPGR1'!#REF!)</f>
        <v>#REF!</v>
      </c>
      <c r="F38" s="27" t="e">
        <f>IF(Tabla1[[#This Row],[Código_Actividad]]="","",'[2]Formulario PPGR1'!#REF!)</f>
        <v>#REF!</v>
      </c>
      <c r="G38" s="28" t="s">
        <v>54</v>
      </c>
      <c r="H38" s="29" t="s">
        <v>22</v>
      </c>
      <c r="I38" s="30" t="s">
        <v>23</v>
      </c>
      <c r="J38" s="31">
        <v>3</v>
      </c>
      <c r="K38" s="32">
        <f t="shared" si="0"/>
        <v>746</v>
      </c>
      <c r="L38" s="35">
        <f>+Tabla1[[#This Row],[Precio Unitario]]*Tabla1[[#This Row],[Cantidad de Insumos]]</f>
        <v>2238</v>
      </c>
      <c r="M38" s="34" t="s">
        <v>24</v>
      </c>
      <c r="N38" s="30" t="s">
        <v>4</v>
      </c>
    </row>
    <row r="39" spans="2:14" ht="26.1" customHeight="1" x14ac:dyDescent="0.2">
      <c r="B39" s="27" t="e">
        <f>IF(Tabla1[[#This Row],[Código_Actividad]]="","",CONCATENATE(Tabla1[[#This Row],[POA]],".",Tabla1[[#This Row],[SRS]],".",Tabla1[[#This Row],[AREA]],".",Tabla1[[#This Row],[TIPO]]))</f>
        <v>#REF!</v>
      </c>
      <c r="C39" s="27" t="e">
        <f>IF(Tabla1[[#This Row],[Código_Actividad]]="","",'[2]Formulario PPGR1'!#REF!)</f>
        <v>#REF!</v>
      </c>
      <c r="D39" s="27" t="e">
        <f>IF(Tabla1[[#This Row],[Código_Actividad]]="","",'[2]Formulario PPGR1'!#REF!)</f>
        <v>#REF!</v>
      </c>
      <c r="E39" s="27" t="e">
        <f>IF(Tabla1[[#This Row],[Código_Actividad]]="","",'[2]Formulario PPGR1'!#REF!)</f>
        <v>#REF!</v>
      </c>
      <c r="F39" s="27" t="e">
        <f>IF(Tabla1[[#This Row],[Código_Actividad]]="","",'[2]Formulario PPGR1'!#REF!)</f>
        <v>#REF!</v>
      </c>
      <c r="G39" s="28" t="s">
        <v>55</v>
      </c>
      <c r="H39" s="29" t="s">
        <v>22</v>
      </c>
      <c r="I39" s="30" t="s">
        <v>23</v>
      </c>
      <c r="J39" s="31">
        <v>2</v>
      </c>
      <c r="K39" s="32">
        <f t="shared" si="0"/>
        <v>746</v>
      </c>
      <c r="L39" s="35">
        <f>+Tabla1[[#This Row],[Precio Unitario]]*Tabla1[[#This Row],[Cantidad de Insumos]]</f>
        <v>1492</v>
      </c>
      <c r="M39" s="34" t="s">
        <v>24</v>
      </c>
      <c r="N39" s="30" t="s">
        <v>4</v>
      </c>
    </row>
    <row r="40" spans="2:14" ht="26.1" customHeight="1" x14ac:dyDescent="0.2">
      <c r="B40" s="27" t="e">
        <f>IF(Tabla1[[#This Row],[Código_Actividad]]="","",CONCATENATE(Tabla1[[#This Row],[POA]],".",Tabla1[[#This Row],[SRS]],".",Tabla1[[#This Row],[AREA]],".",Tabla1[[#This Row],[TIPO]]))</f>
        <v>#REF!</v>
      </c>
      <c r="C40" s="27" t="e">
        <f>IF(Tabla1[[#This Row],[Código_Actividad]]="","",'[2]Formulario PPGR1'!#REF!)</f>
        <v>#REF!</v>
      </c>
      <c r="D40" s="27" t="e">
        <f>IF(Tabla1[[#This Row],[Código_Actividad]]="","",'[2]Formulario PPGR1'!#REF!)</f>
        <v>#REF!</v>
      </c>
      <c r="E40" s="27" t="e">
        <f>IF(Tabla1[[#This Row],[Código_Actividad]]="","",'[2]Formulario PPGR1'!#REF!)</f>
        <v>#REF!</v>
      </c>
      <c r="F40" s="27" t="e">
        <f>IF(Tabla1[[#This Row],[Código_Actividad]]="","",'[2]Formulario PPGR1'!#REF!)</f>
        <v>#REF!</v>
      </c>
      <c r="G40" s="28" t="s">
        <v>56</v>
      </c>
      <c r="H40" s="29" t="s">
        <v>22</v>
      </c>
      <c r="I40" s="30" t="s">
        <v>23</v>
      </c>
      <c r="J40" s="31">
        <v>2</v>
      </c>
      <c r="K40" s="32">
        <f t="shared" si="0"/>
        <v>746</v>
      </c>
      <c r="L40" s="35">
        <f>+Tabla1[[#This Row],[Precio Unitario]]*Tabla1[[#This Row],[Cantidad de Insumos]]</f>
        <v>1492</v>
      </c>
      <c r="M40" s="34" t="s">
        <v>24</v>
      </c>
      <c r="N40" s="30" t="s">
        <v>4</v>
      </c>
    </row>
    <row r="41" spans="2:14" ht="26.1" customHeight="1" x14ac:dyDescent="0.2">
      <c r="B41" s="27" t="e">
        <f>IF(Tabla1[[#This Row],[Código_Actividad]]="","",CONCATENATE(Tabla1[[#This Row],[POA]],".",Tabla1[[#This Row],[SRS]],".",Tabla1[[#This Row],[AREA]],".",Tabla1[[#This Row],[TIPO]]))</f>
        <v>#REF!</v>
      </c>
      <c r="C41" s="27" t="e">
        <f>IF(Tabla1[[#This Row],[Código_Actividad]]="","",'[2]Formulario PPGR1'!#REF!)</f>
        <v>#REF!</v>
      </c>
      <c r="D41" s="27" t="e">
        <f>IF(Tabla1[[#This Row],[Código_Actividad]]="","",'[2]Formulario PPGR1'!#REF!)</f>
        <v>#REF!</v>
      </c>
      <c r="E41" s="27" t="e">
        <f>IF(Tabla1[[#This Row],[Código_Actividad]]="","",'[2]Formulario PPGR1'!#REF!)</f>
        <v>#REF!</v>
      </c>
      <c r="F41" s="27" t="e">
        <f>IF(Tabla1[[#This Row],[Código_Actividad]]="","",'[2]Formulario PPGR1'!#REF!)</f>
        <v>#REF!</v>
      </c>
      <c r="G41" s="28" t="s">
        <v>57</v>
      </c>
      <c r="H41" s="29" t="s">
        <v>22</v>
      </c>
      <c r="I41" s="30" t="s">
        <v>23</v>
      </c>
      <c r="J41" s="31">
        <v>2</v>
      </c>
      <c r="K41" s="32">
        <f t="shared" si="0"/>
        <v>746</v>
      </c>
      <c r="L41" s="35">
        <f>+Tabla1[[#This Row],[Precio Unitario]]*Tabla1[[#This Row],[Cantidad de Insumos]]</f>
        <v>1492</v>
      </c>
      <c r="M41" s="34" t="s">
        <v>24</v>
      </c>
      <c r="N41" s="30" t="s">
        <v>4</v>
      </c>
    </row>
    <row r="42" spans="2:14" ht="26.1" customHeight="1" x14ac:dyDescent="0.2">
      <c r="B42" s="27" t="e">
        <f>IF(Tabla1[[#This Row],[Código_Actividad]]="","",CONCATENATE(Tabla1[[#This Row],[POA]],".",Tabla1[[#This Row],[SRS]],".",Tabla1[[#This Row],[AREA]],".",Tabla1[[#This Row],[TIPO]]))</f>
        <v>#REF!</v>
      </c>
      <c r="C42" s="27" t="e">
        <f>IF(Tabla1[[#This Row],[Código_Actividad]]="","",'[2]Formulario PPGR1'!#REF!)</f>
        <v>#REF!</v>
      </c>
      <c r="D42" s="27" t="e">
        <f>IF(Tabla1[[#This Row],[Código_Actividad]]="","",'[2]Formulario PPGR1'!#REF!)</f>
        <v>#REF!</v>
      </c>
      <c r="E42" s="27" t="e">
        <f>IF(Tabla1[[#This Row],[Código_Actividad]]="","",'[2]Formulario PPGR1'!#REF!)</f>
        <v>#REF!</v>
      </c>
      <c r="F42" s="27" t="e">
        <f>IF(Tabla1[[#This Row],[Código_Actividad]]="","",'[2]Formulario PPGR1'!#REF!)</f>
        <v>#REF!</v>
      </c>
      <c r="G42" s="28" t="s">
        <v>58</v>
      </c>
      <c r="H42" s="29" t="s">
        <v>22</v>
      </c>
      <c r="I42" s="30" t="s">
        <v>23</v>
      </c>
      <c r="J42" s="31">
        <v>2</v>
      </c>
      <c r="K42" s="32">
        <f t="shared" si="0"/>
        <v>746</v>
      </c>
      <c r="L42" s="35">
        <f>+Tabla1[[#This Row],[Precio Unitario]]*Tabla1[[#This Row],[Cantidad de Insumos]]</f>
        <v>1492</v>
      </c>
      <c r="M42" s="34" t="s">
        <v>24</v>
      </c>
      <c r="N42" s="30" t="s">
        <v>4</v>
      </c>
    </row>
    <row r="43" spans="2:14" ht="26.1" customHeight="1" x14ac:dyDescent="0.2">
      <c r="B43" s="27" t="e">
        <f>IF(Tabla1[[#This Row],[Código_Actividad]]="","",CONCATENATE(Tabla1[[#This Row],[POA]],".",Tabla1[[#This Row],[SRS]],".",Tabla1[[#This Row],[AREA]],".",Tabla1[[#This Row],[TIPO]]))</f>
        <v>#REF!</v>
      </c>
      <c r="C43" s="27" t="e">
        <f>IF(Tabla1[[#This Row],[Código_Actividad]]="","",'[2]Formulario PPGR1'!#REF!)</f>
        <v>#REF!</v>
      </c>
      <c r="D43" s="27" t="e">
        <f>IF(Tabla1[[#This Row],[Código_Actividad]]="","",'[2]Formulario PPGR1'!#REF!)</f>
        <v>#REF!</v>
      </c>
      <c r="E43" s="27" t="e">
        <f>IF(Tabla1[[#This Row],[Código_Actividad]]="","",'[2]Formulario PPGR1'!#REF!)</f>
        <v>#REF!</v>
      </c>
      <c r="F43" s="27" t="e">
        <f>IF(Tabla1[[#This Row],[Código_Actividad]]="","",'[2]Formulario PPGR1'!#REF!)</f>
        <v>#REF!</v>
      </c>
      <c r="G43" s="28" t="s">
        <v>59</v>
      </c>
      <c r="H43" s="29" t="s">
        <v>22</v>
      </c>
      <c r="I43" s="30" t="s">
        <v>23</v>
      </c>
      <c r="J43" s="31">
        <v>3</v>
      </c>
      <c r="K43" s="32">
        <f t="shared" si="0"/>
        <v>746</v>
      </c>
      <c r="L43" s="35">
        <f>+Tabla1[[#This Row],[Precio Unitario]]*Tabla1[[#This Row],[Cantidad de Insumos]]</f>
        <v>2238</v>
      </c>
      <c r="M43" s="34" t="s">
        <v>24</v>
      </c>
      <c r="N43" s="30" t="s">
        <v>4</v>
      </c>
    </row>
    <row r="44" spans="2:14" ht="26.1" customHeight="1" x14ac:dyDescent="0.2">
      <c r="B44" s="27" t="e">
        <f>IF(Tabla1[[#This Row],[Código_Actividad]]="","",CONCATENATE(Tabla1[[#This Row],[POA]],".",Tabla1[[#This Row],[SRS]],".",Tabla1[[#This Row],[AREA]],".",Tabla1[[#This Row],[TIPO]]))</f>
        <v>#REF!</v>
      </c>
      <c r="C44" s="27" t="e">
        <f>IF(Tabla1[[#This Row],[Código_Actividad]]="","",'[2]Formulario PPGR1'!#REF!)</f>
        <v>#REF!</v>
      </c>
      <c r="D44" s="27" t="e">
        <f>IF(Tabla1[[#This Row],[Código_Actividad]]="","",'[2]Formulario PPGR1'!#REF!)</f>
        <v>#REF!</v>
      </c>
      <c r="E44" s="27" t="e">
        <f>IF(Tabla1[[#This Row],[Código_Actividad]]="","",'[2]Formulario PPGR1'!#REF!)</f>
        <v>#REF!</v>
      </c>
      <c r="F44" s="27" t="e">
        <f>IF(Tabla1[[#This Row],[Código_Actividad]]="","",'[2]Formulario PPGR1'!#REF!)</f>
        <v>#REF!</v>
      </c>
      <c r="G44" s="28" t="s">
        <v>60</v>
      </c>
      <c r="H44" s="29" t="s">
        <v>22</v>
      </c>
      <c r="I44" s="30" t="s">
        <v>23</v>
      </c>
      <c r="J44" s="31">
        <v>2</v>
      </c>
      <c r="K44" s="32">
        <f t="shared" si="0"/>
        <v>746</v>
      </c>
      <c r="L44" s="35">
        <f>+Tabla1[[#This Row],[Precio Unitario]]*Tabla1[[#This Row],[Cantidad de Insumos]]</f>
        <v>1492</v>
      </c>
      <c r="M44" s="34" t="s">
        <v>24</v>
      </c>
      <c r="N44" s="30" t="s">
        <v>4</v>
      </c>
    </row>
    <row r="45" spans="2:14" ht="26.1" customHeight="1" x14ac:dyDescent="0.2">
      <c r="B45" s="27" t="e">
        <f>IF(Tabla1[[#This Row],[Código_Actividad]]="","",CONCATENATE(Tabla1[[#This Row],[POA]],".",Tabla1[[#This Row],[SRS]],".",Tabla1[[#This Row],[AREA]],".",Tabla1[[#This Row],[TIPO]]))</f>
        <v>#REF!</v>
      </c>
      <c r="C45" s="27" t="e">
        <f>IF(Tabla1[[#This Row],[Código_Actividad]]="","",'[2]Formulario PPGR1'!#REF!)</f>
        <v>#REF!</v>
      </c>
      <c r="D45" s="27" t="e">
        <f>IF(Tabla1[[#This Row],[Código_Actividad]]="","",'[2]Formulario PPGR1'!#REF!)</f>
        <v>#REF!</v>
      </c>
      <c r="E45" s="27" t="e">
        <f>IF(Tabla1[[#This Row],[Código_Actividad]]="","",'[2]Formulario PPGR1'!#REF!)</f>
        <v>#REF!</v>
      </c>
      <c r="F45" s="27" t="e">
        <f>IF(Tabla1[[#This Row],[Código_Actividad]]="","",'[2]Formulario PPGR1'!#REF!)</f>
        <v>#REF!</v>
      </c>
      <c r="G45" s="28" t="s">
        <v>61</v>
      </c>
      <c r="H45" s="29" t="s">
        <v>22</v>
      </c>
      <c r="I45" s="30" t="s">
        <v>23</v>
      </c>
      <c r="J45" s="31">
        <v>2</v>
      </c>
      <c r="K45" s="32">
        <f t="shared" si="0"/>
        <v>746</v>
      </c>
      <c r="L45" s="35">
        <f>+Tabla1[[#This Row],[Precio Unitario]]*Tabla1[[#This Row],[Cantidad de Insumos]]</f>
        <v>1492</v>
      </c>
      <c r="M45" s="34" t="s">
        <v>24</v>
      </c>
      <c r="N45" s="30" t="s">
        <v>4</v>
      </c>
    </row>
    <row r="46" spans="2:14" ht="26.1" customHeight="1" x14ac:dyDescent="0.2">
      <c r="B46" s="27" t="e">
        <f>IF(Tabla1[[#This Row],[Código_Actividad]]="","",CONCATENATE(Tabla1[[#This Row],[POA]],".",Tabla1[[#This Row],[SRS]],".",Tabla1[[#This Row],[AREA]],".",Tabla1[[#This Row],[TIPO]]))</f>
        <v>#REF!</v>
      </c>
      <c r="C46" s="27" t="e">
        <f>IF(Tabla1[[#This Row],[Código_Actividad]]="","",'[2]Formulario PPGR1'!#REF!)</f>
        <v>#REF!</v>
      </c>
      <c r="D46" s="27" t="e">
        <f>IF(Tabla1[[#This Row],[Código_Actividad]]="","",'[2]Formulario PPGR1'!#REF!)</f>
        <v>#REF!</v>
      </c>
      <c r="E46" s="27" t="e">
        <f>IF(Tabla1[[#This Row],[Código_Actividad]]="","",'[2]Formulario PPGR1'!#REF!)</f>
        <v>#REF!</v>
      </c>
      <c r="F46" s="27" t="e">
        <f>IF(Tabla1[[#This Row],[Código_Actividad]]="","",'[2]Formulario PPGR1'!#REF!)</f>
        <v>#REF!</v>
      </c>
      <c r="G46" s="28" t="s">
        <v>62</v>
      </c>
      <c r="H46" s="29" t="s">
        <v>22</v>
      </c>
      <c r="I46" s="30" t="s">
        <v>23</v>
      </c>
      <c r="J46" s="31">
        <v>2</v>
      </c>
      <c r="K46" s="32">
        <f t="shared" si="0"/>
        <v>746</v>
      </c>
      <c r="L46" s="35">
        <f>+Tabla1[[#This Row],[Precio Unitario]]*Tabla1[[#This Row],[Cantidad de Insumos]]</f>
        <v>1492</v>
      </c>
      <c r="M46" s="34" t="s">
        <v>24</v>
      </c>
      <c r="N46" s="30" t="s">
        <v>4</v>
      </c>
    </row>
    <row r="47" spans="2:14" ht="26.1" customHeight="1" x14ac:dyDescent="0.2">
      <c r="B47" s="27" t="e">
        <f>IF(Tabla1[[#This Row],[Código_Actividad]]="","",CONCATENATE(Tabla1[[#This Row],[POA]],".",Tabla1[[#This Row],[SRS]],".",Tabla1[[#This Row],[AREA]],".",Tabla1[[#This Row],[TIPO]]))</f>
        <v>#REF!</v>
      </c>
      <c r="C47" s="27" t="e">
        <f>IF(Tabla1[[#This Row],[Código_Actividad]]="","",'[2]Formulario PPGR1'!#REF!)</f>
        <v>#REF!</v>
      </c>
      <c r="D47" s="27" t="e">
        <f>IF(Tabla1[[#This Row],[Código_Actividad]]="","",'[2]Formulario PPGR1'!#REF!)</f>
        <v>#REF!</v>
      </c>
      <c r="E47" s="27" t="e">
        <f>IF(Tabla1[[#This Row],[Código_Actividad]]="","",'[2]Formulario PPGR1'!#REF!)</f>
        <v>#REF!</v>
      </c>
      <c r="F47" s="27" t="e">
        <f>IF(Tabla1[[#This Row],[Código_Actividad]]="","",'[2]Formulario PPGR1'!#REF!)</f>
        <v>#REF!</v>
      </c>
      <c r="G47" s="28" t="s">
        <v>63</v>
      </c>
      <c r="H47" s="29" t="s">
        <v>22</v>
      </c>
      <c r="I47" s="30" t="s">
        <v>23</v>
      </c>
      <c r="J47" s="31">
        <v>2</v>
      </c>
      <c r="K47" s="32">
        <f t="shared" si="0"/>
        <v>746</v>
      </c>
      <c r="L47" s="35">
        <f>+Tabla1[[#This Row],[Precio Unitario]]*Tabla1[[#This Row],[Cantidad de Insumos]]</f>
        <v>1492</v>
      </c>
      <c r="M47" s="34" t="s">
        <v>24</v>
      </c>
      <c r="N47" s="30" t="s">
        <v>4</v>
      </c>
    </row>
    <row r="48" spans="2:14" ht="26.1" customHeight="1" x14ac:dyDescent="0.2">
      <c r="B48" s="27" t="e">
        <f>IF(Tabla1[[#This Row],[Código_Actividad]]="","",CONCATENATE(Tabla1[[#This Row],[POA]],".",Tabla1[[#This Row],[SRS]],".",Tabla1[[#This Row],[AREA]],".",Tabla1[[#This Row],[TIPO]]))</f>
        <v>#REF!</v>
      </c>
      <c r="C48" s="27" t="e">
        <f>IF(Tabla1[[#This Row],[Código_Actividad]]="","",'[2]Formulario PPGR1'!#REF!)</f>
        <v>#REF!</v>
      </c>
      <c r="D48" s="27" t="e">
        <f>IF(Tabla1[[#This Row],[Código_Actividad]]="","",'[2]Formulario PPGR1'!#REF!)</f>
        <v>#REF!</v>
      </c>
      <c r="E48" s="27" t="e">
        <f>IF(Tabla1[[#This Row],[Código_Actividad]]="","",'[2]Formulario PPGR1'!#REF!)</f>
        <v>#REF!</v>
      </c>
      <c r="F48" s="27" t="e">
        <f>IF(Tabla1[[#This Row],[Código_Actividad]]="","",'[2]Formulario PPGR1'!#REF!)</f>
        <v>#REF!</v>
      </c>
      <c r="G48" s="28" t="s">
        <v>64</v>
      </c>
      <c r="H48" s="29" t="s">
        <v>22</v>
      </c>
      <c r="I48" s="30" t="s">
        <v>23</v>
      </c>
      <c r="J48" s="31">
        <v>3</v>
      </c>
      <c r="K48" s="32">
        <f t="shared" si="0"/>
        <v>746</v>
      </c>
      <c r="L48" s="35">
        <f>+Tabla1[[#This Row],[Precio Unitario]]*Tabla1[[#This Row],[Cantidad de Insumos]]</f>
        <v>2238</v>
      </c>
      <c r="M48" s="34" t="s">
        <v>24</v>
      </c>
      <c r="N48" s="30" t="s">
        <v>4</v>
      </c>
    </row>
    <row r="49" spans="2:14" ht="26.1" customHeight="1" x14ac:dyDescent="0.2">
      <c r="B49" s="27" t="e">
        <f>IF(Tabla1[[#This Row],[Código_Actividad]]="","",CONCATENATE(Tabla1[[#This Row],[POA]],".",Tabla1[[#This Row],[SRS]],".",Tabla1[[#This Row],[AREA]],".",Tabla1[[#This Row],[TIPO]]))</f>
        <v>#REF!</v>
      </c>
      <c r="C49" s="27" t="e">
        <f>IF(Tabla1[[#This Row],[Código_Actividad]]="","",'[2]Formulario PPGR1'!#REF!)</f>
        <v>#REF!</v>
      </c>
      <c r="D49" s="27" t="e">
        <f>IF(Tabla1[[#This Row],[Código_Actividad]]="","",'[2]Formulario PPGR1'!#REF!)</f>
        <v>#REF!</v>
      </c>
      <c r="E49" s="27" t="e">
        <f>IF(Tabla1[[#This Row],[Código_Actividad]]="","",'[2]Formulario PPGR1'!#REF!)</f>
        <v>#REF!</v>
      </c>
      <c r="F49" s="27" t="e">
        <f>IF(Tabla1[[#This Row],[Código_Actividad]]="","",'[2]Formulario PPGR1'!#REF!)</f>
        <v>#REF!</v>
      </c>
      <c r="G49" s="28" t="s">
        <v>65</v>
      </c>
      <c r="H49" s="29" t="s">
        <v>22</v>
      </c>
      <c r="I49" s="30" t="s">
        <v>23</v>
      </c>
      <c r="J49" s="31">
        <v>3</v>
      </c>
      <c r="K49" s="32">
        <f t="shared" si="0"/>
        <v>746</v>
      </c>
      <c r="L49" s="35">
        <f>+Tabla1[[#This Row],[Precio Unitario]]*Tabla1[[#This Row],[Cantidad de Insumos]]</f>
        <v>2238</v>
      </c>
      <c r="M49" s="34" t="s">
        <v>24</v>
      </c>
      <c r="N49" s="30" t="s">
        <v>4</v>
      </c>
    </row>
    <row r="50" spans="2:14" ht="26.1" customHeight="1" x14ac:dyDescent="0.2">
      <c r="B50" s="27" t="e">
        <f>IF(Tabla1[[#This Row],[Código_Actividad]]="","",CONCATENATE(Tabla1[[#This Row],[POA]],".",Tabla1[[#This Row],[SRS]],".",Tabla1[[#This Row],[AREA]],".",Tabla1[[#This Row],[TIPO]]))</f>
        <v>#REF!</v>
      </c>
      <c r="C50" s="27" t="e">
        <f>IF(Tabla1[[#This Row],[Código_Actividad]]="","",'[2]Formulario PPGR1'!#REF!)</f>
        <v>#REF!</v>
      </c>
      <c r="D50" s="27" t="e">
        <f>IF(Tabla1[[#This Row],[Código_Actividad]]="","",'[2]Formulario PPGR1'!#REF!)</f>
        <v>#REF!</v>
      </c>
      <c r="E50" s="27" t="e">
        <f>IF(Tabla1[[#This Row],[Código_Actividad]]="","",'[2]Formulario PPGR1'!#REF!)</f>
        <v>#REF!</v>
      </c>
      <c r="F50" s="27" t="e">
        <f>IF(Tabla1[[#This Row],[Código_Actividad]]="","",'[2]Formulario PPGR1'!#REF!)</f>
        <v>#REF!</v>
      </c>
      <c r="G50" s="28" t="s">
        <v>66</v>
      </c>
      <c r="H50" s="29" t="s">
        <v>22</v>
      </c>
      <c r="I50" s="30" t="s">
        <v>23</v>
      </c>
      <c r="J50" s="31">
        <v>3</v>
      </c>
      <c r="K50" s="32">
        <f t="shared" si="0"/>
        <v>746</v>
      </c>
      <c r="L50" s="35">
        <f>+Tabla1[[#This Row],[Precio Unitario]]*Tabla1[[#This Row],[Cantidad de Insumos]]</f>
        <v>2238</v>
      </c>
      <c r="M50" s="34" t="s">
        <v>24</v>
      </c>
      <c r="N50" s="30" t="s">
        <v>4</v>
      </c>
    </row>
    <row r="51" spans="2:14" ht="26.1" customHeight="1" x14ac:dyDescent="0.2">
      <c r="B51" s="27" t="e">
        <f>IF(Tabla1[[#This Row],[Código_Actividad]]="","",CONCATENATE(Tabla1[[#This Row],[POA]],".",Tabla1[[#This Row],[SRS]],".",Tabla1[[#This Row],[AREA]],".",Tabla1[[#This Row],[TIPO]]))</f>
        <v>#REF!</v>
      </c>
      <c r="C51" s="27" t="e">
        <f>IF(Tabla1[[#This Row],[Código_Actividad]]="","",'[2]Formulario PPGR1'!#REF!)</f>
        <v>#REF!</v>
      </c>
      <c r="D51" s="27" t="e">
        <f>IF(Tabla1[[#This Row],[Código_Actividad]]="","",'[2]Formulario PPGR1'!#REF!)</f>
        <v>#REF!</v>
      </c>
      <c r="E51" s="27" t="e">
        <f>IF(Tabla1[[#This Row],[Código_Actividad]]="","",'[2]Formulario PPGR1'!#REF!)</f>
        <v>#REF!</v>
      </c>
      <c r="F51" s="27" t="e">
        <f>IF(Tabla1[[#This Row],[Código_Actividad]]="","",'[2]Formulario PPGR1'!#REF!)</f>
        <v>#REF!</v>
      </c>
      <c r="G51" s="28" t="s">
        <v>67</v>
      </c>
      <c r="H51" s="29" t="s">
        <v>22</v>
      </c>
      <c r="I51" s="30" t="s">
        <v>23</v>
      </c>
      <c r="J51" s="31">
        <v>2</v>
      </c>
      <c r="K51" s="32">
        <f t="shared" si="0"/>
        <v>746</v>
      </c>
      <c r="L51" s="35">
        <f>+Tabla1[[#This Row],[Precio Unitario]]*Tabla1[[#This Row],[Cantidad de Insumos]]</f>
        <v>1492</v>
      </c>
      <c r="M51" s="34" t="s">
        <v>24</v>
      </c>
      <c r="N51" s="30" t="s">
        <v>4</v>
      </c>
    </row>
    <row r="52" spans="2:14" ht="26.1" customHeight="1" x14ac:dyDescent="0.2">
      <c r="B52" s="27" t="e">
        <f>IF(Tabla1[[#This Row],[Código_Actividad]]="","",CONCATENATE(Tabla1[[#This Row],[POA]],".",Tabla1[[#This Row],[SRS]],".",Tabla1[[#This Row],[AREA]],".",Tabla1[[#This Row],[TIPO]]))</f>
        <v>#REF!</v>
      </c>
      <c r="C52" s="27" t="e">
        <f>IF(Tabla1[[#This Row],[Código_Actividad]]="","",'[2]Formulario PPGR1'!#REF!)</f>
        <v>#REF!</v>
      </c>
      <c r="D52" s="27" t="e">
        <f>IF(Tabla1[[#This Row],[Código_Actividad]]="","",'[2]Formulario PPGR1'!#REF!)</f>
        <v>#REF!</v>
      </c>
      <c r="E52" s="27" t="e">
        <f>IF(Tabla1[[#This Row],[Código_Actividad]]="","",'[2]Formulario PPGR1'!#REF!)</f>
        <v>#REF!</v>
      </c>
      <c r="F52" s="27" t="e">
        <f>IF(Tabla1[[#This Row],[Código_Actividad]]="","",'[2]Formulario PPGR1'!#REF!)</f>
        <v>#REF!</v>
      </c>
      <c r="G52" s="28" t="s">
        <v>68</v>
      </c>
      <c r="H52" s="29" t="s">
        <v>22</v>
      </c>
      <c r="I52" s="30" t="s">
        <v>23</v>
      </c>
      <c r="J52" s="31">
        <v>3</v>
      </c>
      <c r="K52" s="32">
        <f t="shared" si="0"/>
        <v>746</v>
      </c>
      <c r="L52" s="35">
        <f>+Tabla1[[#This Row],[Precio Unitario]]*Tabla1[[#This Row],[Cantidad de Insumos]]</f>
        <v>2238</v>
      </c>
      <c r="M52" s="34" t="s">
        <v>24</v>
      </c>
      <c r="N52" s="30" t="s">
        <v>4</v>
      </c>
    </row>
    <row r="53" spans="2:14" ht="26.1" customHeight="1" x14ac:dyDescent="0.2">
      <c r="B53" s="27" t="e">
        <f>IF(Tabla1[[#This Row],[Código_Actividad]]="","",CONCATENATE(Tabla1[[#This Row],[POA]],".",Tabla1[[#This Row],[SRS]],".",Tabla1[[#This Row],[AREA]],".",Tabla1[[#This Row],[TIPO]]))</f>
        <v>#REF!</v>
      </c>
      <c r="C53" s="27" t="e">
        <f>IF(Tabla1[[#This Row],[Código_Actividad]]="","",'[2]Formulario PPGR1'!#REF!)</f>
        <v>#REF!</v>
      </c>
      <c r="D53" s="27" t="e">
        <f>IF(Tabla1[[#This Row],[Código_Actividad]]="","",'[2]Formulario PPGR1'!#REF!)</f>
        <v>#REF!</v>
      </c>
      <c r="E53" s="27" t="e">
        <f>IF(Tabla1[[#This Row],[Código_Actividad]]="","",'[2]Formulario PPGR1'!#REF!)</f>
        <v>#REF!</v>
      </c>
      <c r="F53" s="27" t="e">
        <f>IF(Tabla1[[#This Row],[Código_Actividad]]="","",'[2]Formulario PPGR1'!#REF!)</f>
        <v>#REF!</v>
      </c>
      <c r="G53" s="28" t="s">
        <v>69</v>
      </c>
      <c r="H53" s="29" t="s">
        <v>22</v>
      </c>
      <c r="I53" s="30" t="s">
        <v>23</v>
      </c>
      <c r="J53" s="31">
        <v>3</v>
      </c>
      <c r="K53" s="32">
        <f t="shared" si="0"/>
        <v>746</v>
      </c>
      <c r="L53" s="35">
        <f>+Tabla1[[#This Row],[Precio Unitario]]*Tabla1[[#This Row],[Cantidad de Insumos]]</f>
        <v>2238</v>
      </c>
      <c r="M53" s="34" t="s">
        <v>24</v>
      </c>
      <c r="N53" s="30" t="s">
        <v>4</v>
      </c>
    </row>
    <row r="54" spans="2:14" ht="26.1" customHeight="1" x14ac:dyDescent="0.2">
      <c r="B54" s="27" t="e">
        <f>IF(Tabla1[[#This Row],[Código_Actividad]]="","",CONCATENATE(Tabla1[[#This Row],[POA]],".",Tabla1[[#This Row],[SRS]],".",Tabla1[[#This Row],[AREA]],".",Tabla1[[#This Row],[TIPO]]))</f>
        <v>#REF!</v>
      </c>
      <c r="C54" s="27" t="e">
        <f>IF(Tabla1[[#This Row],[Código_Actividad]]="","",'[2]Formulario PPGR1'!#REF!)</f>
        <v>#REF!</v>
      </c>
      <c r="D54" s="27" t="e">
        <f>IF(Tabla1[[#This Row],[Código_Actividad]]="","",'[2]Formulario PPGR1'!#REF!)</f>
        <v>#REF!</v>
      </c>
      <c r="E54" s="27" t="e">
        <f>IF(Tabla1[[#This Row],[Código_Actividad]]="","",'[2]Formulario PPGR1'!#REF!)</f>
        <v>#REF!</v>
      </c>
      <c r="F54" s="27" t="e">
        <f>IF(Tabla1[[#This Row],[Código_Actividad]]="","",'[2]Formulario PPGR1'!#REF!)</f>
        <v>#REF!</v>
      </c>
      <c r="G54" s="28" t="s">
        <v>70</v>
      </c>
      <c r="H54" s="29" t="s">
        <v>22</v>
      </c>
      <c r="I54" s="30" t="s">
        <v>23</v>
      </c>
      <c r="J54" s="31">
        <v>2</v>
      </c>
      <c r="K54" s="32">
        <f t="shared" si="0"/>
        <v>746</v>
      </c>
      <c r="L54" s="35">
        <f>+Tabla1[[#This Row],[Precio Unitario]]*Tabla1[[#This Row],[Cantidad de Insumos]]</f>
        <v>1492</v>
      </c>
      <c r="M54" s="34" t="s">
        <v>24</v>
      </c>
      <c r="N54" s="30" t="s">
        <v>4</v>
      </c>
    </row>
    <row r="55" spans="2:14" ht="26.1" customHeight="1" x14ac:dyDescent="0.2">
      <c r="B55" s="27" t="e">
        <f>IF(Tabla1[[#This Row],[Código_Actividad]]="","",CONCATENATE(Tabla1[[#This Row],[POA]],".",Tabla1[[#This Row],[SRS]],".",Tabla1[[#This Row],[AREA]],".",Tabla1[[#This Row],[TIPO]]))</f>
        <v>#REF!</v>
      </c>
      <c r="C55" s="27" t="e">
        <f>IF(Tabla1[[#This Row],[Código_Actividad]]="","",'[2]Formulario PPGR1'!#REF!)</f>
        <v>#REF!</v>
      </c>
      <c r="D55" s="27" t="e">
        <f>IF(Tabla1[[#This Row],[Código_Actividad]]="","",'[2]Formulario PPGR1'!#REF!)</f>
        <v>#REF!</v>
      </c>
      <c r="E55" s="27" t="e">
        <f>IF(Tabla1[[#This Row],[Código_Actividad]]="","",'[2]Formulario PPGR1'!#REF!)</f>
        <v>#REF!</v>
      </c>
      <c r="F55" s="27" t="e">
        <f>IF(Tabla1[[#This Row],[Código_Actividad]]="","",'[2]Formulario PPGR1'!#REF!)</f>
        <v>#REF!</v>
      </c>
      <c r="G55" s="28" t="s">
        <v>71</v>
      </c>
      <c r="H55" s="29" t="s">
        <v>22</v>
      </c>
      <c r="I55" s="30" t="s">
        <v>23</v>
      </c>
      <c r="J55" s="31">
        <v>2</v>
      </c>
      <c r="K55" s="32">
        <f t="shared" si="0"/>
        <v>746</v>
      </c>
      <c r="L55" s="35">
        <f>+Tabla1[[#This Row],[Precio Unitario]]*Tabla1[[#This Row],[Cantidad de Insumos]]</f>
        <v>1492</v>
      </c>
      <c r="M55" s="34" t="s">
        <v>24</v>
      </c>
      <c r="N55" s="30" t="s">
        <v>4</v>
      </c>
    </row>
    <row r="56" spans="2:14" ht="26.1" customHeight="1" x14ac:dyDescent="0.2">
      <c r="B56" s="27" t="e">
        <f>IF(Tabla1[[#This Row],[Código_Actividad]]="","",CONCATENATE(Tabla1[[#This Row],[POA]],".",Tabla1[[#This Row],[SRS]],".",Tabla1[[#This Row],[AREA]],".",Tabla1[[#This Row],[TIPO]]))</f>
        <v>#REF!</v>
      </c>
      <c r="C56" s="27" t="e">
        <f>IF(Tabla1[[#This Row],[Código_Actividad]]="","",'[2]Formulario PPGR1'!#REF!)</f>
        <v>#REF!</v>
      </c>
      <c r="D56" s="27" t="e">
        <f>IF(Tabla1[[#This Row],[Código_Actividad]]="","",'[2]Formulario PPGR1'!#REF!)</f>
        <v>#REF!</v>
      </c>
      <c r="E56" s="27" t="e">
        <f>IF(Tabla1[[#This Row],[Código_Actividad]]="","",'[2]Formulario PPGR1'!#REF!)</f>
        <v>#REF!</v>
      </c>
      <c r="F56" s="27" t="e">
        <f>IF(Tabla1[[#This Row],[Código_Actividad]]="","",'[2]Formulario PPGR1'!#REF!)</f>
        <v>#REF!</v>
      </c>
      <c r="G56" s="28" t="s">
        <v>72</v>
      </c>
      <c r="H56" s="29" t="s">
        <v>22</v>
      </c>
      <c r="I56" s="30" t="s">
        <v>23</v>
      </c>
      <c r="J56" s="31">
        <v>2</v>
      </c>
      <c r="K56" s="32">
        <f t="shared" si="0"/>
        <v>746</v>
      </c>
      <c r="L56" s="35">
        <f>+Tabla1[[#This Row],[Precio Unitario]]*Tabla1[[#This Row],[Cantidad de Insumos]]</f>
        <v>1492</v>
      </c>
      <c r="M56" s="34" t="s">
        <v>24</v>
      </c>
      <c r="N56" s="30" t="s">
        <v>4</v>
      </c>
    </row>
    <row r="57" spans="2:14" ht="26.1" customHeight="1" x14ac:dyDescent="0.2">
      <c r="B57" s="27" t="e">
        <f>IF(Tabla1[[#This Row],[Código_Actividad]]="","",CONCATENATE(Tabla1[[#This Row],[POA]],".",Tabla1[[#This Row],[SRS]],".",Tabla1[[#This Row],[AREA]],".",Tabla1[[#This Row],[TIPO]]))</f>
        <v>#REF!</v>
      </c>
      <c r="C57" s="27" t="e">
        <f>IF(Tabla1[[#This Row],[Código_Actividad]]="","",'[2]Formulario PPGR1'!#REF!)</f>
        <v>#REF!</v>
      </c>
      <c r="D57" s="27" t="e">
        <f>IF(Tabla1[[#This Row],[Código_Actividad]]="","",'[2]Formulario PPGR1'!#REF!)</f>
        <v>#REF!</v>
      </c>
      <c r="E57" s="27" t="e">
        <f>IF(Tabla1[[#This Row],[Código_Actividad]]="","",'[2]Formulario PPGR1'!#REF!)</f>
        <v>#REF!</v>
      </c>
      <c r="F57" s="27" t="e">
        <f>IF(Tabla1[[#This Row],[Código_Actividad]]="","",'[2]Formulario PPGR1'!#REF!)</f>
        <v>#REF!</v>
      </c>
      <c r="G57" s="28" t="s">
        <v>73</v>
      </c>
      <c r="H57" s="29" t="s">
        <v>22</v>
      </c>
      <c r="I57" s="30" t="s">
        <v>23</v>
      </c>
      <c r="J57" s="31">
        <v>3</v>
      </c>
      <c r="K57" s="32">
        <f t="shared" si="0"/>
        <v>746</v>
      </c>
      <c r="L57" s="35">
        <f>+Tabla1[[#This Row],[Precio Unitario]]*Tabla1[[#This Row],[Cantidad de Insumos]]</f>
        <v>2238</v>
      </c>
      <c r="M57" s="34" t="s">
        <v>24</v>
      </c>
      <c r="N57" s="30" t="s">
        <v>4</v>
      </c>
    </row>
    <row r="58" spans="2:14" ht="26.1" customHeight="1" x14ac:dyDescent="0.2">
      <c r="B58" s="27" t="e">
        <f>IF(Tabla1[[#This Row],[Código_Actividad]]="","",CONCATENATE(Tabla1[[#This Row],[POA]],".",Tabla1[[#This Row],[SRS]],".",Tabla1[[#This Row],[AREA]],".",Tabla1[[#This Row],[TIPO]]))</f>
        <v>#REF!</v>
      </c>
      <c r="C58" s="27" t="e">
        <f>IF(Tabla1[[#This Row],[Código_Actividad]]="","",'[2]Formulario PPGR1'!#REF!)</f>
        <v>#REF!</v>
      </c>
      <c r="D58" s="27" t="e">
        <f>IF(Tabla1[[#This Row],[Código_Actividad]]="","",'[2]Formulario PPGR1'!#REF!)</f>
        <v>#REF!</v>
      </c>
      <c r="E58" s="27" t="e">
        <f>IF(Tabla1[[#This Row],[Código_Actividad]]="","",'[2]Formulario PPGR1'!#REF!)</f>
        <v>#REF!</v>
      </c>
      <c r="F58" s="27" t="e">
        <f>IF(Tabla1[[#This Row],[Código_Actividad]]="","",'[2]Formulario PPGR1'!#REF!)</f>
        <v>#REF!</v>
      </c>
      <c r="G58" s="28" t="s">
        <v>74</v>
      </c>
      <c r="H58" s="29" t="s">
        <v>22</v>
      </c>
      <c r="I58" s="30" t="s">
        <v>23</v>
      </c>
      <c r="J58" s="31">
        <v>3</v>
      </c>
      <c r="K58" s="32">
        <f t="shared" si="0"/>
        <v>746</v>
      </c>
      <c r="L58" s="35">
        <f>+Tabla1[[#This Row],[Precio Unitario]]*Tabla1[[#This Row],[Cantidad de Insumos]]</f>
        <v>2238</v>
      </c>
      <c r="M58" s="34" t="s">
        <v>24</v>
      </c>
      <c r="N58" s="30" t="s">
        <v>4</v>
      </c>
    </row>
    <row r="59" spans="2:14" ht="26.1" customHeight="1" x14ac:dyDescent="0.2">
      <c r="B59" s="27" t="e">
        <f>IF(Tabla1[[#This Row],[Código_Actividad]]="","",CONCATENATE(Tabla1[[#This Row],[POA]],".",Tabla1[[#This Row],[SRS]],".",Tabla1[[#This Row],[AREA]],".",Tabla1[[#This Row],[TIPO]]))</f>
        <v>#REF!</v>
      </c>
      <c r="C59" s="27" t="e">
        <f>IF(Tabla1[[#This Row],[Código_Actividad]]="","",'[2]Formulario PPGR1'!#REF!)</f>
        <v>#REF!</v>
      </c>
      <c r="D59" s="27" t="e">
        <f>IF(Tabla1[[#This Row],[Código_Actividad]]="","",'[2]Formulario PPGR1'!#REF!)</f>
        <v>#REF!</v>
      </c>
      <c r="E59" s="27" t="e">
        <f>IF(Tabla1[[#This Row],[Código_Actividad]]="","",'[2]Formulario PPGR1'!#REF!)</f>
        <v>#REF!</v>
      </c>
      <c r="F59" s="27" t="e">
        <f>IF(Tabla1[[#This Row],[Código_Actividad]]="","",'[2]Formulario PPGR1'!#REF!)</f>
        <v>#REF!</v>
      </c>
      <c r="G59" s="28" t="s">
        <v>75</v>
      </c>
      <c r="H59" s="29" t="s">
        <v>22</v>
      </c>
      <c r="I59" s="30" t="s">
        <v>23</v>
      </c>
      <c r="J59" s="31">
        <v>2</v>
      </c>
      <c r="K59" s="32">
        <f t="shared" si="0"/>
        <v>746</v>
      </c>
      <c r="L59" s="35">
        <f>+Tabla1[[#This Row],[Precio Unitario]]*Tabla1[[#This Row],[Cantidad de Insumos]]</f>
        <v>1492</v>
      </c>
      <c r="M59" s="34" t="s">
        <v>24</v>
      </c>
      <c r="N59" s="30" t="s">
        <v>4</v>
      </c>
    </row>
    <row r="60" spans="2:14" ht="26.1" customHeight="1" x14ac:dyDescent="0.2">
      <c r="B60" s="27" t="e">
        <f>IF(Tabla1[[#This Row],[Código_Actividad]]="","",CONCATENATE(Tabla1[[#This Row],[POA]],".",Tabla1[[#This Row],[SRS]],".",Tabla1[[#This Row],[AREA]],".",Tabla1[[#This Row],[TIPO]]))</f>
        <v>#REF!</v>
      </c>
      <c r="C60" s="27" t="e">
        <f>IF(Tabla1[[#This Row],[Código_Actividad]]="","",'[2]Formulario PPGR1'!#REF!)</f>
        <v>#REF!</v>
      </c>
      <c r="D60" s="27" t="e">
        <f>IF(Tabla1[[#This Row],[Código_Actividad]]="","",'[2]Formulario PPGR1'!#REF!)</f>
        <v>#REF!</v>
      </c>
      <c r="E60" s="27" t="e">
        <f>IF(Tabla1[[#This Row],[Código_Actividad]]="","",'[2]Formulario PPGR1'!#REF!)</f>
        <v>#REF!</v>
      </c>
      <c r="F60" s="27" t="e">
        <f>IF(Tabla1[[#This Row],[Código_Actividad]]="","",'[2]Formulario PPGR1'!#REF!)</f>
        <v>#REF!</v>
      </c>
      <c r="G60" s="28" t="s">
        <v>76</v>
      </c>
      <c r="H60" s="29" t="s">
        <v>22</v>
      </c>
      <c r="I60" s="30" t="s">
        <v>23</v>
      </c>
      <c r="J60" s="31">
        <v>2</v>
      </c>
      <c r="K60" s="32">
        <f t="shared" si="0"/>
        <v>746</v>
      </c>
      <c r="L60" s="35">
        <f>+Tabla1[[#This Row],[Precio Unitario]]*Tabla1[[#This Row],[Cantidad de Insumos]]</f>
        <v>1492</v>
      </c>
      <c r="M60" s="34" t="s">
        <v>24</v>
      </c>
      <c r="N60" s="30" t="s">
        <v>4</v>
      </c>
    </row>
    <row r="61" spans="2:14" ht="26.1" customHeight="1" x14ac:dyDescent="0.2">
      <c r="B61" s="27" t="e">
        <f>IF(Tabla1[[#This Row],[Código_Actividad]]="","",CONCATENATE(Tabla1[[#This Row],[POA]],".",Tabla1[[#This Row],[SRS]],".",Tabla1[[#This Row],[AREA]],".",Tabla1[[#This Row],[TIPO]]))</f>
        <v>#REF!</v>
      </c>
      <c r="C61" s="27" t="e">
        <f>IF(Tabla1[[#This Row],[Código_Actividad]]="","",'[2]Formulario PPGR1'!#REF!)</f>
        <v>#REF!</v>
      </c>
      <c r="D61" s="27" t="e">
        <f>IF(Tabla1[[#This Row],[Código_Actividad]]="","",'[2]Formulario PPGR1'!#REF!)</f>
        <v>#REF!</v>
      </c>
      <c r="E61" s="27" t="e">
        <f>IF(Tabla1[[#This Row],[Código_Actividad]]="","",'[2]Formulario PPGR1'!#REF!)</f>
        <v>#REF!</v>
      </c>
      <c r="F61" s="27" t="e">
        <f>IF(Tabla1[[#This Row],[Código_Actividad]]="","",'[2]Formulario PPGR1'!#REF!)</f>
        <v>#REF!</v>
      </c>
      <c r="G61" s="28" t="s">
        <v>77</v>
      </c>
      <c r="H61" s="29" t="s">
        <v>22</v>
      </c>
      <c r="I61" s="30" t="s">
        <v>23</v>
      </c>
      <c r="J61" s="31">
        <v>2</v>
      </c>
      <c r="K61" s="32">
        <f t="shared" si="0"/>
        <v>746</v>
      </c>
      <c r="L61" s="35">
        <f>+Tabla1[[#This Row],[Precio Unitario]]*Tabla1[[#This Row],[Cantidad de Insumos]]</f>
        <v>1492</v>
      </c>
      <c r="M61" s="34" t="s">
        <v>24</v>
      </c>
      <c r="N61" s="30" t="s">
        <v>4</v>
      </c>
    </row>
    <row r="62" spans="2:14" ht="26.1" customHeight="1" x14ac:dyDescent="0.2">
      <c r="B62" s="27" t="e">
        <f>IF(Tabla1[[#This Row],[Código_Actividad]]="","",CONCATENATE(Tabla1[[#This Row],[POA]],".",Tabla1[[#This Row],[SRS]],".",Tabla1[[#This Row],[AREA]],".",Tabla1[[#This Row],[TIPO]]))</f>
        <v>#REF!</v>
      </c>
      <c r="C62" s="27" t="e">
        <f>IF(Tabla1[[#This Row],[Código_Actividad]]="","",'[2]Formulario PPGR1'!#REF!)</f>
        <v>#REF!</v>
      </c>
      <c r="D62" s="27" t="e">
        <f>IF(Tabla1[[#This Row],[Código_Actividad]]="","",'[2]Formulario PPGR1'!#REF!)</f>
        <v>#REF!</v>
      </c>
      <c r="E62" s="27" t="e">
        <f>IF(Tabla1[[#This Row],[Código_Actividad]]="","",'[2]Formulario PPGR1'!#REF!)</f>
        <v>#REF!</v>
      </c>
      <c r="F62" s="27" t="e">
        <f>IF(Tabla1[[#This Row],[Código_Actividad]]="","",'[2]Formulario PPGR1'!#REF!)</f>
        <v>#REF!</v>
      </c>
      <c r="G62" s="28" t="s">
        <v>78</v>
      </c>
      <c r="H62" s="29" t="s">
        <v>22</v>
      </c>
      <c r="I62" s="30" t="s">
        <v>23</v>
      </c>
      <c r="J62" s="31">
        <v>3</v>
      </c>
      <c r="K62" s="32">
        <f t="shared" si="0"/>
        <v>746</v>
      </c>
      <c r="L62" s="35">
        <f>+Tabla1[[#This Row],[Precio Unitario]]*Tabla1[[#This Row],[Cantidad de Insumos]]</f>
        <v>2238</v>
      </c>
      <c r="M62" s="34" t="s">
        <v>24</v>
      </c>
      <c r="N62" s="30" t="s">
        <v>4</v>
      </c>
    </row>
    <row r="63" spans="2:14" ht="26.1" customHeight="1" x14ac:dyDescent="0.2">
      <c r="B63" s="27" t="e">
        <f>IF(Tabla1[[#This Row],[Código_Actividad]]="","",CONCATENATE(Tabla1[[#This Row],[POA]],".",Tabla1[[#This Row],[SRS]],".",Tabla1[[#This Row],[AREA]],".",Tabla1[[#This Row],[TIPO]]))</f>
        <v>#REF!</v>
      </c>
      <c r="C63" s="27" t="e">
        <f>IF(Tabla1[[#This Row],[Código_Actividad]]="","",'[2]Formulario PPGR1'!#REF!)</f>
        <v>#REF!</v>
      </c>
      <c r="D63" s="27" t="e">
        <f>IF(Tabla1[[#This Row],[Código_Actividad]]="","",'[2]Formulario PPGR1'!#REF!)</f>
        <v>#REF!</v>
      </c>
      <c r="E63" s="27" t="e">
        <f>IF(Tabla1[[#This Row],[Código_Actividad]]="","",'[2]Formulario PPGR1'!#REF!)</f>
        <v>#REF!</v>
      </c>
      <c r="F63" s="27" t="e">
        <f>IF(Tabla1[[#This Row],[Código_Actividad]]="","",'[2]Formulario PPGR1'!#REF!)</f>
        <v>#REF!</v>
      </c>
      <c r="G63" s="28" t="s">
        <v>79</v>
      </c>
      <c r="H63" s="29" t="s">
        <v>22</v>
      </c>
      <c r="I63" s="30" t="s">
        <v>23</v>
      </c>
      <c r="J63" s="31">
        <v>3</v>
      </c>
      <c r="K63" s="32">
        <f t="shared" si="0"/>
        <v>746</v>
      </c>
      <c r="L63" s="35">
        <f>+Tabla1[[#This Row],[Precio Unitario]]*Tabla1[[#This Row],[Cantidad de Insumos]]</f>
        <v>2238</v>
      </c>
      <c r="M63" s="34" t="s">
        <v>24</v>
      </c>
      <c r="N63" s="30" t="s">
        <v>4</v>
      </c>
    </row>
    <row r="64" spans="2:14" ht="26.1" customHeight="1" x14ac:dyDescent="0.2">
      <c r="B64" s="27" t="e">
        <f>IF(Tabla1[[#This Row],[Código_Actividad]]="","",CONCATENATE(Tabla1[[#This Row],[POA]],".",Tabla1[[#This Row],[SRS]],".",Tabla1[[#This Row],[AREA]],".",Tabla1[[#This Row],[TIPO]]))</f>
        <v>#REF!</v>
      </c>
      <c r="C64" s="27" t="e">
        <f>IF(Tabla1[[#This Row],[Código_Actividad]]="","",'[2]Formulario PPGR1'!#REF!)</f>
        <v>#REF!</v>
      </c>
      <c r="D64" s="27" t="e">
        <f>IF(Tabla1[[#This Row],[Código_Actividad]]="","",'[2]Formulario PPGR1'!#REF!)</f>
        <v>#REF!</v>
      </c>
      <c r="E64" s="27" t="e">
        <f>IF(Tabla1[[#This Row],[Código_Actividad]]="","",'[2]Formulario PPGR1'!#REF!)</f>
        <v>#REF!</v>
      </c>
      <c r="F64" s="27" t="e">
        <f>IF(Tabla1[[#This Row],[Código_Actividad]]="","",'[2]Formulario PPGR1'!#REF!)</f>
        <v>#REF!</v>
      </c>
      <c r="G64" s="28" t="s">
        <v>80</v>
      </c>
      <c r="H64" s="29" t="s">
        <v>22</v>
      </c>
      <c r="I64" s="30" t="s">
        <v>23</v>
      </c>
      <c r="J64" s="31">
        <v>2</v>
      </c>
      <c r="K64" s="32">
        <f t="shared" si="0"/>
        <v>746</v>
      </c>
      <c r="L64" s="35">
        <f>+Tabla1[[#This Row],[Precio Unitario]]*Tabla1[[#This Row],[Cantidad de Insumos]]</f>
        <v>1492</v>
      </c>
      <c r="M64" s="34" t="s">
        <v>24</v>
      </c>
      <c r="N64" s="30" t="s">
        <v>4</v>
      </c>
    </row>
    <row r="65" spans="2:14" ht="26.1" customHeight="1" x14ac:dyDescent="0.2">
      <c r="B65" s="27" t="e">
        <f>IF(Tabla1[[#This Row],[Código_Actividad]]="","",CONCATENATE(Tabla1[[#This Row],[POA]],".",Tabla1[[#This Row],[SRS]],".",Tabla1[[#This Row],[AREA]],".",Tabla1[[#This Row],[TIPO]]))</f>
        <v>#REF!</v>
      </c>
      <c r="C65" s="27" t="e">
        <f>IF(Tabla1[[#This Row],[Código_Actividad]]="","",'[2]Formulario PPGR1'!#REF!)</f>
        <v>#REF!</v>
      </c>
      <c r="D65" s="27" t="e">
        <f>IF(Tabla1[[#This Row],[Código_Actividad]]="","",'[2]Formulario PPGR1'!#REF!)</f>
        <v>#REF!</v>
      </c>
      <c r="E65" s="27" t="e">
        <f>IF(Tabla1[[#This Row],[Código_Actividad]]="","",'[2]Formulario PPGR1'!#REF!)</f>
        <v>#REF!</v>
      </c>
      <c r="F65" s="27" t="e">
        <f>IF(Tabla1[[#This Row],[Código_Actividad]]="","",'[2]Formulario PPGR1'!#REF!)</f>
        <v>#REF!</v>
      </c>
      <c r="G65" s="28" t="s">
        <v>81</v>
      </c>
      <c r="H65" s="29" t="s">
        <v>22</v>
      </c>
      <c r="I65" s="30" t="s">
        <v>23</v>
      </c>
      <c r="J65" s="31">
        <v>2</v>
      </c>
      <c r="K65" s="32">
        <f t="shared" si="0"/>
        <v>746</v>
      </c>
      <c r="L65" s="35">
        <f>+Tabla1[[#This Row],[Precio Unitario]]*Tabla1[[#This Row],[Cantidad de Insumos]]</f>
        <v>1492</v>
      </c>
      <c r="M65" s="34" t="s">
        <v>24</v>
      </c>
      <c r="N65" s="30" t="s">
        <v>4</v>
      </c>
    </row>
    <row r="66" spans="2:14" ht="26.1" customHeight="1" x14ac:dyDescent="0.2">
      <c r="B66" s="27" t="e">
        <f>IF(Tabla1[[#This Row],[Código_Actividad]]="","",CONCATENATE(Tabla1[[#This Row],[POA]],".",Tabla1[[#This Row],[SRS]],".",Tabla1[[#This Row],[AREA]],".",Tabla1[[#This Row],[TIPO]]))</f>
        <v>#REF!</v>
      </c>
      <c r="C66" s="27" t="e">
        <f>IF(Tabla1[[#This Row],[Código_Actividad]]="","",'[2]Formulario PPGR1'!#REF!)</f>
        <v>#REF!</v>
      </c>
      <c r="D66" s="27" t="e">
        <f>IF(Tabla1[[#This Row],[Código_Actividad]]="","",'[2]Formulario PPGR1'!#REF!)</f>
        <v>#REF!</v>
      </c>
      <c r="E66" s="27" t="e">
        <f>IF(Tabla1[[#This Row],[Código_Actividad]]="","",'[2]Formulario PPGR1'!#REF!)</f>
        <v>#REF!</v>
      </c>
      <c r="F66" s="27" t="e">
        <f>IF(Tabla1[[#This Row],[Código_Actividad]]="","",'[2]Formulario PPGR1'!#REF!)</f>
        <v>#REF!</v>
      </c>
      <c r="G66" s="28" t="s">
        <v>82</v>
      </c>
      <c r="H66" s="29" t="s">
        <v>22</v>
      </c>
      <c r="I66" s="30" t="s">
        <v>23</v>
      </c>
      <c r="J66" s="31">
        <v>3</v>
      </c>
      <c r="K66" s="32">
        <f t="shared" si="0"/>
        <v>746</v>
      </c>
      <c r="L66" s="35">
        <f>+Tabla1[[#This Row],[Precio Unitario]]*Tabla1[[#This Row],[Cantidad de Insumos]]</f>
        <v>2238</v>
      </c>
      <c r="M66" s="34" t="s">
        <v>24</v>
      </c>
      <c r="N66" s="30" t="s">
        <v>4</v>
      </c>
    </row>
    <row r="67" spans="2:14" ht="26.1" customHeight="1" x14ac:dyDescent="0.2">
      <c r="B67" s="27" t="e">
        <f>IF(Tabla1[[#This Row],[Código_Actividad]]="","",CONCATENATE(Tabla1[[#This Row],[POA]],".",Tabla1[[#This Row],[SRS]],".",Tabla1[[#This Row],[AREA]],".",Tabla1[[#This Row],[TIPO]]))</f>
        <v>#REF!</v>
      </c>
      <c r="C67" s="27" t="e">
        <f>IF(Tabla1[[#This Row],[Código_Actividad]]="","",'[2]Formulario PPGR1'!#REF!)</f>
        <v>#REF!</v>
      </c>
      <c r="D67" s="27" t="e">
        <f>IF(Tabla1[[#This Row],[Código_Actividad]]="","",'[2]Formulario PPGR1'!#REF!)</f>
        <v>#REF!</v>
      </c>
      <c r="E67" s="27" t="e">
        <f>IF(Tabla1[[#This Row],[Código_Actividad]]="","",'[2]Formulario PPGR1'!#REF!)</f>
        <v>#REF!</v>
      </c>
      <c r="F67" s="27" t="e">
        <f>IF(Tabla1[[#This Row],[Código_Actividad]]="","",'[2]Formulario PPGR1'!#REF!)</f>
        <v>#REF!</v>
      </c>
      <c r="G67" s="28" t="s">
        <v>83</v>
      </c>
      <c r="H67" s="29" t="s">
        <v>22</v>
      </c>
      <c r="I67" s="30" t="s">
        <v>23</v>
      </c>
      <c r="J67" s="31">
        <v>2</v>
      </c>
      <c r="K67" s="32">
        <f t="shared" si="0"/>
        <v>746</v>
      </c>
      <c r="L67" s="35">
        <f>+Tabla1[[#This Row],[Precio Unitario]]*Tabla1[[#This Row],[Cantidad de Insumos]]</f>
        <v>1492</v>
      </c>
      <c r="M67" s="34" t="s">
        <v>24</v>
      </c>
      <c r="N67" s="30" t="s">
        <v>4</v>
      </c>
    </row>
    <row r="68" spans="2:14" ht="26.1" customHeight="1" x14ac:dyDescent="0.2">
      <c r="B68" s="27" t="e">
        <f>IF(Tabla1[[#This Row],[Código_Actividad]]="","",CONCATENATE(Tabla1[[#This Row],[POA]],".",Tabla1[[#This Row],[SRS]],".",Tabla1[[#This Row],[AREA]],".",Tabla1[[#This Row],[TIPO]]))</f>
        <v>#REF!</v>
      </c>
      <c r="C68" s="27" t="e">
        <f>IF(Tabla1[[#This Row],[Código_Actividad]]="","",'[2]Formulario PPGR1'!#REF!)</f>
        <v>#REF!</v>
      </c>
      <c r="D68" s="27" t="e">
        <f>IF(Tabla1[[#This Row],[Código_Actividad]]="","",'[2]Formulario PPGR1'!#REF!)</f>
        <v>#REF!</v>
      </c>
      <c r="E68" s="27" t="e">
        <f>IF(Tabla1[[#This Row],[Código_Actividad]]="","",'[2]Formulario PPGR1'!#REF!)</f>
        <v>#REF!</v>
      </c>
      <c r="F68" s="27" t="e">
        <f>IF(Tabla1[[#This Row],[Código_Actividad]]="","",'[2]Formulario PPGR1'!#REF!)</f>
        <v>#REF!</v>
      </c>
      <c r="G68" s="28" t="s">
        <v>84</v>
      </c>
      <c r="H68" s="29" t="s">
        <v>22</v>
      </c>
      <c r="I68" s="30" t="s">
        <v>23</v>
      </c>
      <c r="J68" s="31">
        <v>2</v>
      </c>
      <c r="K68" s="32">
        <f t="shared" si="0"/>
        <v>746</v>
      </c>
      <c r="L68" s="35">
        <f>+Tabla1[[#This Row],[Precio Unitario]]*Tabla1[[#This Row],[Cantidad de Insumos]]</f>
        <v>1492</v>
      </c>
      <c r="M68" s="34" t="s">
        <v>24</v>
      </c>
      <c r="N68" s="30" t="s">
        <v>4</v>
      </c>
    </row>
    <row r="69" spans="2:14" ht="26.1" customHeight="1" x14ac:dyDescent="0.2">
      <c r="B69" s="27" t="e">
        <f>IF(Tabla1[[#This Row],[Código_Actividad]]="","",CONCATENATE(Tabla1[[#This Row],[POA]],".",Tabla1[[#This Row],[SRS]],".",Tabla1[[#This Row],[AREA]],".",Tabla1[[#This Row],[TIPO]]))</f>
        <v>#REF!</v>
      </c>
      <c r="C69" s="27" t="e">
        <f>IF(Tabla1[[#This Row],[Código_Actividad]]="","",'[2]Formulario PPGR1'!#REF!)</f>
        <v>#REF!</v>
      </c>
      <c r="D69" s="27" t="e">
        <f>IF(Tabla1[[#This Row],[Código_Actividad]]="","",'[2]Formulario PPGR1'!#REF!)</f>
        <v>#REF!</v>
      </c>
      <c r="E69" s="27" t="e">
        <f>IF(Tabla1[[#This Row],[Código_Actividad]]="","",'[2]Formulario PPGR1'!#REF!)</f>
        <v>#REF!</v>
      </c>
      <c r="F69" s="27" t="e">
        <f>IF(Tabla1[[#This Row],[Código_Actividad]]="","",'[2]Formulario PPGR1'!#REF!)</f>
        <v>#REF!</v>
      </c>
      <c r="G69" s="28" t="s">
        <v>85</v>
      </c>
      <c r="H69" s="29" t="s">
        <v>22</v>
      </c>
      <c r="I69" s="30" t="s">
        <v>23</v>
      </c>
      <c r="J69" s="31">
        <v>2</v>
      </c>
      <c r="K69" s="32">
        <f t="shared" si="0"/>
        <v>746</v>
      </c>
      <c r="L69" s="33">
        <f>+Tabla1[[#This Row],[Precio Unitario]]*Tabla1[[#This Row],[Cantidad de Insumos]]</f>
        <v>1492</v>
      </c>
      <c r="M69" s="34" t="s">
        <v>24</v>
      </c>
      <c r="N69" s="30" t="s">
        <v>4</v>
      </c>
    </row>
    <row r="70" spans="2:14" ht="26.1" customHeight="1" x14ac:dyDescent="0.2">
      <c r="B70" s="27" t="e">
        <f>IF(Tabla1[[#This Row],[Código_Actividad]]="","",CONCATENATE(Tabla1[[#This Row],[POA]],".",Tabla1[[#This Row],[SRS]],".",Tabla1[[#This Row],[AREA]],".",Tabla1[[#This Row],[TIPO]]))</f>
        <v>#REF!</v>
      </c>
      <c r="C70" s="27" t="e">
        <f>IF(Tabla1[[#This Row],[Código_Actividad]]="","",'[2]Formulario PPGR1'!#REF!)</f>
        <v>#REF!</v>
      </c>
      <c r="D70" s="27" t="e">
        <f>IF(Tabla1[[#This Row],[Código_Actividad]]="","",'[2]Formulario PPGR1'!#REF!)</f>
        <v>#REF!</v>
      </c>
      <c r="E70" s="27" t="e">
        <f>IF(Tabla1[[#This Row],[Código_Actividad]]="","",'[2]Formulario PPGR1'!#REF!)</f>
        <v>#REF!</v>
      </c>
      <c r="F70" s="27" t="e">
        <f>IF(Tabla1[[#This Row],[Código_Actividad]]="","",'[2]Formulario PPGR1'!#REF!)</f>
        <v>#REF!</v>
      </c>
      <c r="G70" s="28" t="s">
        <v>86</v>
      </c>
      <c r="H70" s="29" t="s">
        <v>22</v>
      </c>
      <c r="I70" s="30" t="s">
        <v>23</v>
      </c>
      <c r="J70" s="31">
        <v>2</v>
      </c>
      <c r="K70" s="32">
        <f t="shared" si="0"/>
        <v>746</v>
      </c>
      <c r="L70" s="33">
        <f>+Tabla1[[#This Row],[Precio Unitario]]*Tabla1[[#This Row],[Cantidad de Insumos]]</f>
        <v>1492</v>
      </c>
      <c r="M70" s="34" t="s">
        <v>24</v>
      </c>
      <c r="N70" s="30" t="s">
        <v>4</v>
      </c>
    </row>
    <row r="71" spans="2:14" ht="26.1" customHeight="1" x14ac:dyDescent="0.2">
      <c r="B71" s="27" t="e">
        <f>IF(Tabla1[[#This Row],[Código_Actividad]]="","",CONCATENATE(Tabla1[[#This Row],[POA]],".",Tabla1[[#This Row],[SRS]],".",Tabla1[[#This Row],[AREA]],".",Tabla1[[#This Row],[TIPO]]))</f>
        <v>#REF!</v>
      </c>
      <c r="C71" s="27" t="e">
        <f>IF(Tabla1[[#This Row],[Código_Actividad]]="","",'[2]Formulario PPGR1'!#REF!)</f>
        <v>#REF!</v>
      </c>
      <c r="D71" s="27" t="e">
        <f>IF(Tabla1[[#This Row],[Código_Actividad]]="","",'[2]Formulario PPGR1'!#REF!)</f>
        <v>#REF!</v>
      </c>
      <c r="E71" s="27" t="e">
        <f>IF(Tabla1[[#This Row],[Código_Actividad]]="","",'[2]Formulario PPGR1'!#REF!)</f>
        <v>#REF!</v>
      </c>
      <c r="F71" s="27" t="e">
        <f>IF(Tabla1[[#This Row],[Código_Actividad]]="","",'[2]Formulario PPGR1'!#REF!)</f>
        <v>#REF!</v>
      </c>
      <c r="G71" s="28" t="s">
        <v>87</v>
      </c>
      <c r="H71" s="29" t="s">
        <v>22</v>
      </c>
      <c r="I71" s="30" t="s">
        <v>23</v>
      </c>
      <c r="J71" s="31">
        <v>3</v>
      </c>
      <c r="K71" s="32">
        <f t="shared" si="0"/>
        <v>746</v>
      </c>
      <c r="L71" s="33">
        <f>+Tabla1[[#This Row],[Precio Unitario]]*Tabla1[[#This Row],[Cantidad de Insumos]]</f>
        <v>2238</v>
      </c>
      <c r="M71" s="34" t="s">
        <v>24</v>
      </c>
      <c r="N71" s="30" t="s">
        <v>4</v>
      </c>
    </row>
    <row r="72" spans="2:14" ht="26.1" customHeight="1" x14ac:dyDescent="0.2">
      <c r="B72" s="27" t="e">
        <f>IF(Tabla1[[#This Row],[Código_Actividad]]="","",CONCATENATE(Tabla1[[#This Row],[POA]],".",Tabla1[[#This Row],[SRS]],".",Tabla1[[#This Row],[AREA]],".",Tabla1[[#This Row],[TIPO]]))</f>
        <v>#REF!</v>
      </c>
      <c r="C72" s="27" t="e">
        <f>IF(Tabla1[[#This Row],[Código_Actividad]]="","",'[2]Formulario PPGR1'!#REF!)</f>
        <v>#REF!</v>
      </c>
      <c r="D72" s="27" t="e">
        <f>IF(Tabla1[[#This Row],[Código_Actividad]]="","",'[2]Formulario PPGR1'!#REF!)</f>
        <v>#REF!</v>
      </c>
      <c r="E72" s="27" t="e">
        <f>IF(Tabla1[[#This Row],[Código_Actividad]]="","",'[2]Formulario PPGR1'!#REF!)</f>
        <v>#REF!</v>
      </c>
      <c r="F72" s="27" t="e">
        <f>IF(Tabla1[[#This Row],[Código_Actividad]]="","",'[2]Formulario PPGR1'!#REF!)</f>
        <v>#REF!</v>
      </c>
      <c r="G72" s="28" t="s">
        <v>88</v>
      </c>
      <c r="H72" s="29" t="s">
        <v>22</v>
      </c>
      <c r="I72" s="30" t="s">
        <v>23</v>
      </c>
      <c r="J72" s="31">
        <v>3</v>
      </c>
      <c r="K72" s="32">
        <f t="shared" ref="K72:K135" si="1">450+25+271</f>
        <v>746</v>
      </c>
      <c r="L72" s="33">
        <f>+Tabla1[[#This Row],[Precio Unitario]]*Tabla1[[#This Row],[Cantidad de Insumos]]</f>
        <v>2238</v>
      </c>
      <c r="M72" s="34" t="s">
        <v>24</v>
      </c>
      <c r="N72" s="30" t="s">
        <v>4</v>
      </c>
    </row>
    <row r="73" spans="2:14" ht="26.1" customHeight="1" x14ac:dyDescent="0.2">
      <c r="B73" s="27" t="e">
        <f>IF(Tabla1[[#This Row],[Código_Actividad]]="","",CONCATENATE(Tabla1[[#This Row],[POA]],".",Tabla1[[#This Row],[SRS]],".",Tabla1[[#This Row],[AREA]],".",Tabla1[[#This Row],[TIPO]]))</f>
        <v>#REF!</v>
      </c>
      <c r="C73" s="27" t="e">
        <f>IF(Tabla1[[#This Row],[Código_Actividad]]="","",'[2]Formulario PPGR1'!#REF!)</f>
        <v>#REF!</v>
      </c>
      <c r="D73" s="27" t="e">
        <f>IF(Tabla1[[#This Row],[Código_Actividad]]="","",'[2]Formulario PPGR1'!#REF!)</f>
        <v>#REF!</v>
      </c>
      <c r="E73" s="27" t="e">
        <f>IF(Tabla1[[#This Row],[Código_Actividad]]="","",'[2]Formulario PPGR1'!#REF!)</f>
        <v>#REF!</v>
      </c>
      <c r="F73" s="27" t="e">
        <f>IF(Tabla1[[#This Row],[Código_Actividad]]="","",'[2]Formulario PPGR1'!#REF!)</f>
        <v>#REF!</v>
      </c>
      <c r="G73" s="28" t="s">
        <v>89</v>
      </c>
      <c r="H73" s="29" t="s">
        <v>22</v>
      </c>
      <c r="I73" s="30" t="s">
        <v>23</v>
      </c>
      <c r="J73" s="31">
        <v>2</v>
      </c>
      <c r="K73" s="32">
        <f t="shared" si="1"/>
        <v>746</v>
      </c>
      <c r="L73" s="33">
        <f>+Tabla1[[#This Row],[Precio Unitario]]*Tabla1[[#This Row],[Cantidad de Insumos]]</f>
        <v>1492</v>
      </c>
      <c r="M73" s="34" t="s">
        <v>24</v>
      </c>
      <c r="N73" s="30" t="s">
        <v>4</v>
      </c>
    </row>
    <row r="74" spans="2:14" ht="26.1" customHeight="1" x14ac:dyDescent="0.2">
      <c r="B74" s="27" t="e">
        <f>IF(Tabla1[[#This Row],[Código_Actividad]]="","",CONCATENATE(Tabla1[[#This Row],[POA]],".",Tabla1[[#This Row],[SRS]],".",Tabla1[[#This Row],[AREA]],".",Tabla1[[#This Row],[TIPO]]))</f>
        <v>#REF!</v>
      </c>
      <c r="C74" s="27" t="e">
        <f>IF(Tabla1[[#This Row],[Código_Actividad]]="","",'[2]Formulario PPGR1'!#REF!)</f>
        <v>#REF!</v>
      </c>
      <c r="D74" s="27" t="e">
        <f>IF(Tabla1[[#This Row],[Código_Actividad]]="","",'[2]Formulario PPGR1'!#REF!)</f>
        <v>#REF!</v>
      </c>
      <c r="E74" s="27" t="e">
        <f>IF(Tabla1[[#This Row],[Código_Actividad]]="","",'[2]Formulario PPGR1'!#REF!)</f>
        <v>#REF!</v>
      </c>
      <c r="F74" s="27" t="e">
        <f>IF(Tabla1[[#This Row],[Código_Actividad]]="","",'[2]Formulario PPGR1'!#REF!)</f>
        <v>#REF!</v>
      </c>
      <c r="G74" s="28" t="s">
        <v>90</v>
      </c>
      <c r="H74" s="29" t="s">
        <v>22</v>
      </c>
      <c r="I74" s="30" t="s">
        <v>23</v>
      </c>
      <c r="J74" s="31">
        <v>3</v>
      </c>
      <c r="K74" s="32">
        <f t="shared" si="1"/>
        <v>746</v>
      </c>
      <c r="L74" s="33">
        <f>+Tabla1[[#This Row],[Precio Unitario]]*Tabla1[[#This Row],[Cantidad de Insumos]]</f>
        <v>2238</v>
      </c>
      <c r="M74" s="34" t="s">
        <v>24</v>
      </c>
      <c r="N74" s="30" t="s">
        <v>4</v>
      </c>
    </row>
    <row r="75" spans="2:14" ht="26.1" customHeight="1" x14ac:dyDescent="0.2">
      <c r="B75" s="27" t="e">
        <f>IF(Tabla1[[#This Row],[Código_Actividad]]="","",CONCATENATE(Tabla1[[#This Row],[POA]],".",Tabla1[[#This Row],[SRS]],".",Tabla1[[#This Row],[AREA]],".",Tabla1[[#This Row],[TIPO]]))</f>
        <v>#REF!</v>
      </c>
      <c r="C75" s="27" t="e">
        <f>IF(Tabla1[[#This Row],[Código_Actividad]]="","",'[2]Formulario PPGR1'!#REF!)</f>
        <v>#REF!</v>
      </c>
      <c r="D75" s="27" t="e">
        <f>IF(Tabla1[[#This Row],[Código_Actividad]]="","",'[2]Formulario PPGR1'!#REF!)</f>
        <v>#REF!</v>
      </c>
      <c r="E75" s="27" t="e">
        <f>IF(Tabla1[[#This Row],[Código_Actividad]]="","",'[2]Formulario PPGR1'!#REF!)</f>
        <v>#REF!</v>
      </c>
      <c r="F75" s="27" t="e">
        <f>IF(Tabla1[[#This Row],[Código_Actividad]]="","",'[2]Formulario PPGR1'!#REF!)</f>
        <v>#REF!</v>
      </c>
      <c r="G75" s="28" t="s">
        <v>91</v>
      </c>
      <c r="H75" s="29" t="s">
        <v>22</v>
      </c>
      <c r="I75" s="30" t="s">
        <v>23</v>
      </c>
      <c r="J75" s="31">
        <v>2</v>
      </c>
      <c r="K75" s="32">
        <f t="shared" si="1"/>
        <v>746</v>
      </c>
      <c r="L75" s="33">
        <f>+Tabla1[[#This Row],[Precio Unitario]]*Tabla1[[#This Row],[Cantidad de Insumos]]</f>
        <v>1492</v>
      </c>
      <c r="M75" s="34" t="s">
        <v>24</v>
      </c>
      <c r="N75" s="30" t="s">
        <v>4</v>
      </c>
    </row>
    <row r="76" spans="2:14" ht="26.1" customHeight="1" x14ac:dyDescent="0.2">
      <c r="B76" s="27" t="e">
        <f>IF(Tabla1[[#This Row],[Código_Actividad]]="","",CONCATENATE(Tabla1[[#This Row],[POA]],".",Tabla1[[#This Row],[SRS]],".",Tabla1[[#This Row],[AREA]],".",Tabla1[[#This Row],[TIPO]]))</f>
        <v>#REF!</v>
      </c>
      <c r="C76" s="27" t="e">
        <f>IF(Tabla1[[#This Row],[Código_Actividad]]="","",'[2]Formulario PPGR1'!#REF!)</f>
        <v>#REF!</v>
      </c>
      <c r="D76" s="27" t="e">
        <f>IF(Tabla1[[#This Row],[Código_Actividad]]="","",'[2]Formulario PPGR1'!#REF!)</f>
        <v>#REF!</v>
      </c>
      <c r="E76" s="27" t="e">
        <f>IF(Tabla1[[#This Row],[Código_Actividad]]="","",'[2]Formulario PPGR1'!#REF!)</f>
        <v>#REF!</v>
      </c>
      <c r="F76" s="27" t="e">
        <f>IF(Tabla1[[#This Row],[Código_Actividad]]="","",'[2]Formulario PPGR1'!#REF!)</f>
        <v>#REF!</v>
      </c>
      <c r="G76" s="28" t="s">
        <v>92</v>
      </c>
      <c r="H76" s="29" t="s">
        <v>22</v>
      </c>
      <c r="I76" s="30" t="s">
        <v>23</v>
      </c>
      <c r="J76" s="31">
        <v>3</v>
      </c>
      <c r="K76" s="32">
        <f t="shared" si="1"/>
        <v>746</v>
      </c>
      <c r="L76" s="33">
        <f>+Tabla1[[#This Row],[Precio Unitario]]*Tabla1[[#This Row],[Cantidad de Insumos]]</f>
        <v>2238</v>
      </c>
      <c r="M76" s="34" t="s">
        <v>24</v>
      </c>
      <c r="N76" s="30" t="s">
        <v>4</v>
      </c>
    </row>
    <row r="77" spans="2:14" ht="26.1" customHeight="1" x14ac:dyDescent="0.2">
      <c r="B77" s="27" t="e">
        <f>IF(Tabla1[[#This Row],[Código_Actividad]]="","",CONCATENATE(Tabla1[[#This Row],[POA]],".",Tabla1[[#This Row],[SRS]],".",Tabla1[[#This Row],[AREA]],".",Tabla1[[#This Row],[TIPO]]))</f>
        <v>#REF!</v>
      </c>
      <c r="C77" s="27" t="e">
        <f>IF(Tabla1[[#This Row],[Código_Actividad]]="","",'[2]Formulario PPGR1'!#REF!)</f>
        <v>#REF!</v>
      </c>
      <c r="D77" s="27" t="e">
        <f>IF(Tabla1[[#This Row],[Código_Actividad]]="","",'[2]Formulario PPGR1'!#REF!)</f>
        <v>#REF!</v>
      </c>
      <c r="E77" s="27" t="e">
        <f>IF(Tabla1[[#This Row],[Código_Actividad]]="","",'[2]Formulario PPGR1'!#REF!)</f>
        <v>#REF!</v>
      </c>
      <c r="F77" s="27" t="e">
        <f>IF(Tabla1[[#This Row],[Código_Actividad]]="","",'[2]Formulario PPGR1'!#REF!)</f>
        <v>#REF!</v>
      </c>
      <c r="G77" s="28" t="s">
        <v>93</v>
      </c>
      <c r="H77" s="29" t="s">
        <v>22</v>
      </c>
      <c r="I77" s="30" t="s">
        <v>23</v>
      </c>
      <c r="J77" s="31">
        <v>3</v>
      </c>
      <c r="K77" s="32">
        <f t="shared" si="1"/>
        <v>746</v>
      </c>
      <c r="L77" s="33">
        <f>+Tabla1[[#This Row],[Precio Unitario]]*Tabla1[[#This Row],[Cantidad de Insumos]]</f>
        <v>2238</v>
      </c>
      <c r="M77" s="34" t="s">
        <v>24</v>
      </c>
      <c r="N77" s="30" t="s">
        <v>4</v>
      </c>
    </row>
    <row r="78" spans="2:14" ht="26.1" customHeight="1" x14ac:dyDescent="0.2">
      <c r="B78" s="27" t="e">
        <f>IF(Tabla1[[#This Row],[Código_Actividad]]="","",CONCATENATE(Tabla1[[#This Row],[POA]],".",Tabla1[[#This Row],[SRS]],".",Tabla1[[#This Row],[AREA]],".",Tabla1[[#This Row],[TIPO]]))</f>
        <v>#REF!</v>
      </c>
      <c r="C78" s="27" t="e">
        <f>IF(Tabla1[[#This Row],[Código_Actividad]]="","",'[2]Formulario PPGR1'!#REF!)</f>
        <v>#REF!</v>
      </c>
      <c r="D78" s="27" t="e">
        <f>IF(Tabla1[[#This Row],[Código_Actividad]]="","",'[2]Formulario PPGR1'!#REF!)</f>
        <v>#REF!</v>
      </c>
      <c r="E78" s="27" t="e">
        <f>IF(Tabla1[[#This Row],[Código_Actividad]]="","",'[2]Formulario PPGR1'!#REF!)</f>
        <v>#REF!</v>
      </c>
      <c r="F78" s="27" t="e">
        <f>IF(Tabla1[[#This Row],[Código_Actividad]]="","",'[2]Formulario PPGR1'!#REF!)</f>
        <v>#REF!</v>
      </c>
      <c r="G78" s="28" t="s">
        <v>94</v>
      </c>
      <c r="H78" s="29" t="s">
        <v>22</v>
      </c>
      <c r="I78" s="30" t="s">
        <v>23</v>
      </c>
      <c r="J78" s="31">
        <v>2</v>
      </c>
      <c r="K78" s="32">
        <f t="shared" si="1"/>
        <v>746</v>
      </c>
      <c r="L78" s="33">
        <f>+Tabla1[[#This Row],[Precio Unitario]]*Tabla1[[#This Row],[Cantidad de Insumos]]</f>
        <v>1492</v>
      </c>
      <c r="M78" s="34" t="s">
        <v>24</v>
      </c>
      <c r="N78" s="30" t="s">
        <v>4</v>
      </c>
    </row>
    <row r="79" spans="2:14" ht="26.1" customHeight="1" x14ac:dyDescent="0.2">
      <c r="B79" s="27" t="e">
        <f>IF(Tabla1[[#This Row],[Código_Actividad]]="","",CONCATENATE(Tabla1[[#This Row],[POA]],".",Tabla1[[#This Row],[SRS]],".",Tabla1[[#This Row],[AREA]],".",Tabla1[[#This Row],[TIPO]]))</f>
        <v>#REF!</v>
      </c>
      <c r="C79" s="27" t="e">
        <f>IF(Tabla1[[#This Row],[Código_Actividad]]="","",'[2]Formulario PPGR1'!#REF!)</f>
        <v>#REF!</v>
      </c>
      <c r="D79" s="27" t="e">
        <f>IF(Tabla1[[#This Row],[Código_Actividad]]="","",'[2]Formulario PPGR1'!#REF!)</f>
        <v>#REF!</v>
      </c>
      <c r="E79" s="27" t="e">
        <f>IF(Tabla1[[#This Row],[Código_Actividad]]="","",'[2]Formulario PPGR1'!#REF!)</f>
        <v>#REF!</v>
      </c>
      <c r="F79" s="27" t="e">
        <f>IF(Tabla1[[#This Row],[Código_Actividad]]="","",'[2]Formulario PPGR1'!#REF!)</f>
        <v>#REF!</v>
      </c>
      <c r="G79" s="28" t="s">
        <v>95</v>
      </c>
      <c r="H79" s="29" t="s">
        <v>22</v>
      </c>
      <c r="I79" s="30" t="s">
        <v>23</v>
      </c>
      <c r="J79" s="31">
        <v>2</v>
      </c>
      <c r="K79" s="32">
        <f t="shared" si="1"/>
        <v>746</v>
      </c>
      <c r="L79" s="33">
        <f>+Tabla1[[#This Row],[Precio Unitario]]*Tabla1[[#This Row],[Cantidad de Insumos]]</f>
        <v>1492</v>
      </c>
      <c r="M79" s="34" t="s">
        <v>24</v>
      </c>
      <c r="N79" s="30" t="s">
        <v>4</v>
      </c>
    </row>
    <row r="80" spans="2:14" ht="26.1" customHeight="1" x14ac:dyDescent="0.2">
      <c r="B80" s="27" t="e">
        <f>IF(Tabla1[[#This Row],[Código_Actividad]]="","",CONCATENATE(Tabla1[[#This Row],[POA]],".",Tabla1[[#This Row],[SRS]],".",Tabla1[[#This Row],[AREA]],".",Tabla1[[#This Row],[TIPO]]))</f>
        <v>#REF!</v>
      </c>
      <c r="C80" s="27" t="e">
        <f>IF(Tabla1[[#This Row],[Código_Actividad]]="","",'[2]Formulario PPGR1'!#REF!)</f>
        <v>#REF!</v>
      </c>
      <c r="D80" s="27" t="e">
        <f>IF(Tabla1[[#This Row],[Código_Actividad]]="","",'[2]Formulario PPGR1'!#REF!)</f>
        <v>#REF!</v>
      </c>
      <c r="E80" s="27" t="e">
        <f>IF(Tabla1[[#This Row],[Código_Actividad]]="","",'[2]Formulario PPGR1'!#REF!)</f>
        <v>#REF!</v>
      </c>
      <c r="F80" s="27" t="e">
        <f>IF(Tabla1[[#This Row],[Código_Actividad]]="","",'[2]Formulario PPGR1'!#REF!)</f>
        <v>#REF!</v>
      </c>
      <c r="G80" s="28" t="s">
        <v>96</v>
      </c>
      <c r="H80" s="29" t="s">
        <v>22</v>
      </c>
      <c r="I80" s="30" t="s">
        <v>23</v>
      </c>
      <c r="J80" s="31">
        <v>2</v>
      </c>
      <c r="K80" s="32">
        <f t="shared" si="1"/>
        <v>746</v>
      </c>
      <c r="L80" s="33">
        <f>+Tabla1[[#This Row],[Precio Unitario]]*Tabla1[[#This Row],[Cantidad de Insumos]]</f>
        <v>1492</v>
      </c>
      <c r="M80" s="34" t="s">
        <v>24</v>
      </c>
      <c r="N80" s="30" t="s">
        <v>4</v>
      </c>
    </row>
    <row r="81" spans="2:14" ht="26.1" customHeight="1" x14ac:dyDescent="0.2">
      <c r="B81" s="27" t="e">
        <f>IF(Tabla1[[#This Row],[Código_Actividad]]="","",CONCATENATE(Tabla1[[#This Row],[POA]],".",Tabla1[[#This Row],[SRS]],".",Tabla1[[#This Row],[AREA]],".",Tabla1[[#This Row],[TIPO]]))</f>
        <v>#REF!</v>
      </c>
      <c r="C81" s="27" t="e">
        <f>IF(Tabla1[[#This Row],[Código_Actividad]]="","",'[2]Formulario PPGR1'!#REF!)</f>
        <v>#REF!</v>
      </c>
      <c r="D81" s="27" t="e">
        <f>IF(Tabla1[[#This Row],[Código_Actividad]]="","",'[2]Formulario PPGR1'!#REF!)</f>
        <v>#REF!</v>
      </c>
      <c r="E81" s="27" t="e">
        <f>IF(Tabla1[[#This Row],[Código_Actividad]]="","",'[2]Formulario PPGR1'!#REF!)</f>
        <v>#REF!</v>
      </c>
      <c r="F81" s="27" t="e">
        <f>IF(Tabla1[[#This Row],[Código_Actividad]]="","",'[2]Formulario PPGR1'!#REF!)</f>
        <v>#REF!</v>
      </c>
      <c r="G81" s="28" t="s">
        <v>97</v>
      </c>
      <c r="H81" s="29" t="s">
        <v>22</v>
      </c>
      <c r="I81" s="30" t="s">
        <v>23</v>
      </c>
      <c r="J81" s="31">
        <v>2</v>
      </c>
      <c r="K81" s="32">
        <f t="shared" si="1"/>
        <v>746</v>
      </c>
      <c r="L81" s="33">
        <f>+Tabla1[[#This Row],[Precio Unitario]]*Tabla1[[#This Row],[Cantidad de Insumos]]</f>
        <v>1492</v>
      </c>
      <c r="M81" s="34" t="s">
        <v>24</v>
      </c>
      <c r="N81" s="30" t="s">
        <v>4</v>
      </c>
    </row>
    <row r="82" spans="2:14" ht="26.1" customHeight="1" x14ac:dyDescent="0.2">
      <c r="B82" s="27" t="e">
        <f>IF(Tabla1[[#This Row],[Código_Actividad]]="","",CONCATENATE(Tabla1[[#This Row],[POA]],".",Tabla1[[#This Row],[SRS]],".",Tabla1[[#This Row],[AREA]],".",Tabla1[[#This Row],[TIPO]]))</f>
        <v>#REF!</v>
      </c>
      <c r="C82" s="27" t="e">
        <f>IF(Tabla1[[#This Row],[Código_Actividad]]="","",'[2]Formulario PPGR1'!#REF!)</f>
        <v>#REF!</v>
      </c>
      <c r="D82" s="27" t="e">
        <f>IF(Tabla1[[#This Row],[Código_Actividad]]="","",'[2]Formulario PPGR1'!#REF!)</f>
        <v>#REF!</v>
      </c>
      <c r="E82" s="27" t="e">
        <f>IF(Tabla1[[#This Row],[Código_Actividad]]="","",'[2]Formulario PPGR1'!#REF!)</f>
        <v>#REF!</v>
      </c>
      <c r="F82" s="27" t="e">
        <f>IF(Tabla1[[#This Row],[Código_Actividad]]="","",'[2]Formulario PPGR1'!#REF!)</f>
        <v>#REF!</v>
      </c>
      <c r="G82" s="28" t="s">
        <v>98</v>
      </c>
      <c r="H82" s="29" t="s">
        <v>22</v>
      </c>
      <c r="I82" s="30" t="s">
        <v>23</v>
      </c>
      <c r="J82" s="31">
        <v>2</v>
      </c>
      <c r="K82" s="32">
        <f t="shared" si="1"/>
        <v>746</v>
      </c>
      <c r="L82" s="33">
        <f>+Tabla1[[#This Row],[Precio Unitario]]*Tabla1[[#This Row],[Cantidad de Insumos]]</f>
        <v>1492</v>
      </c>
      <c r="M82" s="34" t="s">
        <v>24</v>
      </c>
      <c r="N82" s="30" t="s">
        <v>4</v>
      </c>
    </row>
    <row r="83" spans="2:14" ht="26.1" customHeight="1" x14ac:dyDescent="0.2">
      <c r="B83" s="27" t="e">
        <f>IF(Tabla1[[#This Row],[Código_Actividad]]="","",CONCATENATE(Tabla1[[#This Row],[POA]],".",Tabla1[[#This Row],[SRS]],".",Tabla1[[#This Row],[AREA]],".",Tabla1[[#This Row],[TIPO]]))</f>
        <v>#REF!</v>
      </c>
      <c r="C83" s="27" t="e">
        <f>IF(Tabla1[[#This Row],[Código_Actividad]]="","",'[2]Formulario PPGR1'!#REF!)</f>
        <v>#REF!</v>
      </c>
      <c r="D83" s="27" t="e">
        <f>IF(Tabla1[[#This Row],[Código_Actividad]]="","",'[2]Formulario PPGR1'!#REF!)</f>
        <v>#REF!</v>
      </c>
      <c r="E83" s="27" t="e">
        <f>IF(Tabla1[[#This Row],[Código_Actividad]]="","",'[2]Formulario PPGR1'!#REF!)</f>
        <v>#REF!</v>
      </c>
      <c r="F83" s="27" t="e">
        <f>IF(Tabla1[[#This Row],[Código_Actividad]]="","",'[2]Formulario PPGR1'!#REF!)</f>
        <v>#REF!</v>
      </c>
      <c r="G83" s="28" t="s">
        <v>99</v>
      </c>
      <c r="H83" s="29" t="s">
        <v>22</v>
      </c>
      <c r="I83" s="30" t="s">
        <v>23</v>
      </c>
      <c r="J83" s="31">
        <v>2</v>
      </c>
      <c r="K83" s="32">
        <f t="shared" si="1"/>
        <v>746</v>
      </c>
      <c r="L83" s="33">
        <f>+Tabla1[[#This Row],[Precio Unitario]]*Tabla1[[#This Row],[Cantidad de Insumos]]</f>
        <v>1492</v>
      </c>
      <c r="M83" s="34" t="s">
        <v>24</v>
      </c>
      <c r="N83" s="30" t="s">
        <v>4</v>
      </c>
    </row>
    <row r="84" spans="2:14" ht="26.1" customHeight="1" x14ac:dyDescent="0.2">
      <c r="B84" s="27" t="e">
        <f>IF(Tabla1[[#This Row],[Código_Actividad]]="","",CONCATENATE(Tabla1[[#This Row],[POA]],".",Tabla1[[#This Row],[SRS]],".",Tabla1[[#This Row],[AREA]],".",Tabla1[[#This Row],[TIPO]]))</f>
        <v>#REF!</v>
      </c>
      <c r="C84" s="27" t="e">
        <f>IF(Tabla1[[#This Row],[Código_Actividad]]="","",'[2]Formulario PPGR1'!#REF!)</f>
        <v>#REF!</v>
      </c>
      <c r="D84" s="27" t="e">
        <f>IF(Tabla1[[#This Row],[Código_Actividad]]="","",'[2]Formulario PPGR1'!#REF!)</f>
        <v>#REF!</v>
      </c>
      <c r="E84" s="27" t="e">
        <f>IF(Tabla1[[#This Row],[Código_Actividad]]="","",'[2]Formulario PPGR1'!#REF!)</f>
        <v>#REF!</v>
      </c>
      <c r="F84" s="27" t="e">
        <f>IF(Tabla1[[#This Row],[Código_Actividad]]="","",'[2]Formulario PPGR1'!#REF!)</f>
        <v>#REF!</v>
      </c>
      <c r="G84" s="28" t="s">
        <v>100</v>
      </c>
      <c r="H84" s="29" t="s">
        <v>22</v>
      </c>
      <c r="I84" s="30" t="s">
        <v>23</v>
      </c>
      <c r="J84" s="31">
        <v>2</v>
      </c>
      <c r="K84" s="32">
        <f t="shared" si="1"/>
        <v>746</v>
      </c>
      <c r="L84" s="33">
        <f>+Tabla1[[#This Row],[Precio Unitario]]*Tabla1[[#This Row],[Cantidad de Insumos]]</f>
        <v>1492</v>
      </c>
      <c r="M84" s="34" t="s">
        <v>24</v>
      </c>
      <c r="N84" s="30" t="s">
        <v>4</v>
      </c>
    </row>
    <row r="85" spans="2:14" ht="26.1" customHeight="1" x14ac:dyDescent="0.2">
      <c r="B85" s="27" t="e">
        <f>IF(Tabla1[[#This Row],[Código_Actividad]]="","",CONCATENATE(Tabla1[[#This Row],[POA]],".",Tabla1[[#This Row],[SRS]],".",Tabla1[[#This Row],[AREA]],".",Tabla1[[#This Row],[TIPO]]))</f>
        <v>#REF!</v>
      </c>
      <c r="C85" s="27" t="e">
        <f>IF(Tabla1[[#This Row],[Código_Actividad]]="","",'[2]Formulario PPGR1'!#REF!)</f>
        <v>#REF!</v>
      </c>
      <c r="D85" s="27" t="e">
        <f>IF(Tabla1[[#This Row],[Código_Actividad]]="","",'[2]Formulario PPGR1'!#REF!)</f>
        <v>#REF!</v>
      </c>
      <c r="E85" s="27" t="e">
        <f>IF(Tabla1[[#This Row],[Código_Actividad]]="","",'[2]Formulario PPGR1'!#REF!)</f>
        <v>#REF!</v>
      </c>
      <c r="F85" s="27" t="e">
        <f>IF(Tabla1[[#This Row],[Código_Actividad]]="","",'[2]Formulario PPGR1'!#REF!)</f>
        <v>#REF!</v>
      </c>
      <c r="G85" s="28" t="s">
        <v>101</v>
      </c>
      <c r="H85" s="29" t="s">
        <v>22</v>
      </c>
      <c r="I85" s="30" t="s">
        <v>23</v>
      </c>
      <c r="J85" s="31">
        <v>2</v>
      </c>
      <c r="K85" s="32">
        <f t="shared" si="1"/>
        <v>746</v>
      </c>
      <c r="L85" s="33">
        <f>+Tabla1[[#This Row],[Precio Unitario]]*Tabla1[[#This Row],[Cantidad de Insumos]]</f>
        <v>1492</v>
      </c>
      <c r="M85" s="34" t="s">
        <v>24</v>
      </c>
      <c r="N85" s="30" t="s">
        <v>4</v>
      </c>
    </row>
    <row r="86" spans="2:14" ht="26.1" customHeight="1" x14ac:dyDescent="0.2">
      <c r="B86" s="27" t="e">
        <f>IF(Tabla1[[#This Row],[Código_Actividad]]="","",CONCATENATE(Tabla1[[#This Row],[POA]],".",Tabla1[[#This Row],[SRS]],".",Tabla1[[#This Row],[AREA]],".",Tabla1[[#This Row],[TIPO]]))</f>
        <v>#REF!</v>
      </c>
      <c r="C86" s="27" t="e">
        <f>IF(Tabla1[[#This Row],[Código_Actividad]]="","",'[2]Formulario PPGR1'!#REF!)</f>
        <v>#REF!</v>
      </c>
      <c r="D86" s="27" t="e">
        <f>IF(Tabla1[[#This Row],[Código_Actividad]]="","",'[2]Formulario PPGR1'!#REF!)</f>
        <v>#REF!</v>
      </c>
      <c r="E86" s="27" t="e">
        <f>IF(Tabla1[[#This Row],[Código_Actividad]]="","",'[2]Formulario PPGR1'!#REF!)</f>
        <v>#REF!</v>
      </c>
      <c r="F86" s="27" t="e">
        <f>IF(Tabla1[[#This Row],[Código_Actividad]]="","",'[2]Formulario PPGR1'!#REF!)</f>
        <v>#REF!</v>
      </c>
      <c r="G86" s="28" t="s">
        <v>102</v>
      </c>
      <c r="H86" s="29" t="s">
        <v>22</v>
      </c>
      <c r="I86" s="30" t="s">
        <v>23</v>
      </c>
      <c r="J86" s="31">
        <v>2</v>
      </c>
      <c r="K86" s="32">
        <f t="shared" si="1"/>
        <v>746</v>
      </c>
      <c r="L86" s="33">
        <f>+Tabla1[[#This Row],[Precio Unitario]]*Tabla1[[#This Row],[Cantidad de Insumos]]</f>
        <v>1492</v>
      </c>
      <c r="M86" s="34" t="s">
        <v>24</v>
      </c>
      <c r="N86" s="30" t="s">
        <v>4</v>
      </c>
    </row>
    <row r="87" spans="2:14" ht="26.1" customHeight="1" x14ac:dyDescent="0.2">
      <c r="B87" s="27" t="e">
        <f>IF(Tabla1[[#This Row],[Código_Actividad]]="","",CONCATENATE(Tabla1[[#This Row],[POA]],".",Tabla1[[#This Row],[SRS]],".",Tabla1[[#This Row],[AREA]],".",Tabla1[[#This Row],[TIPO]]))</f>
        <v>#REF!</v>
      </c>
      <c r="C87" s="27" t="e">
        <f>IF(Tabla1[[#This Row],[Código_Actividad]]="","",'[2]Formulario PPGR1'!#REF!)</f>
        <v>#REF!</v>
      </c>
      <c r="D87" s="27" t="e">
        <f>IF(Tabla1[[#This Row],[Código_Actividad]]="","",'[2]Formulario PPGR1'!#REF!)</f>
        <v>#REF!</v>
      </c>
      <c r="E87" s="27" t="e">
        <f>IF(Tabla1[[#This Row],[Código_Actividad]]="","",'[2]Formulario PPGR1'!#REF!)</f>
        <v>#REF!</v>
      </c>
      <c r="F87" s="27" t="e">
        <f>IF(Tabla1[[#This Row],[Código_Actividad]]="","",'[2]Formulario PPGR1'!#REF!)</f>
        <v>#REF!</v>
      </c>
      <c r="G87" s="28" t="s">
        <v>103</v>
      </c>
      <c r="H87" s="29" t="s">
        <v>22</v>
      </c>
      <c r="I87" s="30" t="s">
        <v>23</v>
      </c>
      <c r="J87" s="31">
        <v>2</v>
      </c>
      <c r="K87" s="32">
        <f t="shared" si="1"/>
        <v>746</v>
      </c>
      <c r="L87" s="33">
        <f>+Tabla1[[#This Row],[Precio Unitario]]*Tabla1[[#This Row],[Cantidad de Insumos]]</f>
        <v>1492</v>
      </c>
      <c r="M87" s="34" t="s">
        <v>24</v>
      </c>
      <c r="N87" s="30" t="s">
        <v>4</v>
      </c>
    </row>
    <row r="88" spans="2:14" ht="26.1" customHeight="1" x14ac:dyDescent="0.2">
      <c r="B88" s="27" t="e">
        <f>IF(Tabla1[[#This Row],[Código_Actividad]]="","",CONCATENATE(Tabla1[[#This Row],[POA]],".",Tabla1[[#This Row],[SRS]],".",Tabla1[[#This Row],[AREA]],".",Tabla1[[#This Row],[TIPO]]))</f>
        <v>#REF!</v>
      </c>
      <c r="C88" s="27" t="e">
        <f>IF(Tabla1[[#This Row],[Código_Actividad]]="","",'[2]Formulario PPGR1'!#REF!)</f>
        <v>#REF!</v>
      </c>
      <c r="D88" s="27" t="e">
        <f>IF(Tabla1[[#This Row],[Código_Actividad]]="","",'[2]Formulario PPGR1'!#REF!)</f>
        <v>#REF!</v>
      </c>
      <c r="E88" s="27" t="e">
        <f>IF(Tabla1[[#This Row],[Código_Actividad]]="","",'[2]Formulario PPGR1'!#REF!)</f>
        <v>#REF!</v>
      </c>
      <c r="F88" s="27" t="e">
        <f>IF(Tabla1[[#This Row],[Código_Actividad]]="","",'[2]Formulario PPGR1'!#REF!)</f>
        <v>#REF!</v>
      </c>
      <c r="G88" s="28" t="s">
        <v>104</v>
      </c>
      <c r="H88" s="29" t="s">
        <v>22</v>
      </c>
      <c r="I88" s="30" t="s">
        <v>23</v>
      </c>
      <c r="J88" s="31">
        <v>3</v>
      </c>
      <c r="K88" s="32">
        <f t="shared" si="1"/>
        <v>746</v>
      </c>
      <c r="L88" s="33">
        <f>+Tabla1[[#This Row],[Precio Unitario]]*Tabla1[[#This Row],[Cantidad de Insumos]]</f>
        <v>2238</v>
      </c>
      <c r="M88" s="34" t="s">
        <v>24</v>
      </c>
      <c r="N88" s="30" t="s">
        <v>4</v>
      </c>
    </row>
    <row r="89" spans="2:14" ht="26.1" customHeight="1" x14ac:dyDescent="0.2">
      <c r="B89" s="27" t="e">
        <f>IF(Tabla1[[#This Row],[Código_Actividad]]="","",CONCATENATE(Tabla1[[#This Row],[POA]],".",Tabla1[[#This Row],[SRS]],".",Tabla1[[#This Row],[AREA]],".",Tabla1[[#This Row],[TIPO]]))</f>
        <v>#REF!</v>
      </c>
      <c r="C89" s="27" t="e">
        <f>IF(Tabla1[[#This Row],[Código_Actividad]]="","",'[2]Formulario PPGR1'!#REF!)</f>
        <v>#REF!</v>
      </c>
      <c r="D89" s="27" t="e">
        <f>IF(Tabla1[[#This Row],[Código_Actividad]]="","",'[2]Formulario PPGR1'!#REF!)</f>
        <v>#REF!</v>
      </c>
      <c r="E89" s="27" t="e">
        <f>IF(Tabla1[[#This Row],[Código_Actividad]]="","",'[2]Formulario PPGR1'!#REF!)</f>
        <v>#REF!</v>
      </c>
      <c r="F89" s="27" t="e">
        <f>IF(Tabla1[[#This Row],[Código_Actividad]]="","",'[2]Formulario PPGR1'!#REF!)</f>
        <v>#REF!</v>
      </c>
      <c r="G89" s="28" t="s">
        <v>105</v>
      </c>
      <c r="H89" s="29" t="s">
        <v>22</v>
      </c>
      <c r="I89" s="30" t="s">
        <v>23</v>
      </c>
      <c r="J89" s="31">
        <v>2</v>
      </c>
      <c r="K89" s="32">
        <f t="shared" si="1"/>
        <v>746</v>
      </c>
      <c r="L89" s="33">
        <f>+Tabla1[[#This Row],[Precio Unitario]]*Tabla1[[#This Row],[Cantidad de Insumos]]</f>
        <v>1492</v>
      </c>
      <c r="M89" s="34" t="s">
        <v>24</v>
      </c>
      <c r="N89" s="30" t="s">
        <v>4</v>
      </c>
    </row>
    <row r="90" spans="2:14" ht="26.1" customHeight="1" x14ac:dyDescent="0.2">
      <c r="B90" s="27" t="e">
        <f>IF(Tabla1[[#This Row],[Código_Actividad]]="","",CONCATENATE(Tabla1[[#This Row],[POA]],".",Tabla1[[#This Row],[SRS]],".",Tabla1[[#This Row],[AREA]],".",Tabla1[[#This Row],[TIPO]]))</f>
        <v>#REF!</v>
      </c>
      <c r="C90" s="27" t="e">
        <f>IF(Tabla1[[#This Row],[Código_Actividad]]="","",'[2]Formulario PPGR1'!#REF!)</f>
        <v>#REF!</v>
      </c>
      <c r="D90" s="27" t="e">
        <f>IF(Tabla1[[#This Row],[Código_Actividad]]="","",'[2]Formulario PPGR1'!#REF!)</f>
        <v>#REF!</v>
      </c>
      <c r="E90" s="27" t="e">
        <f>IF(Tabla1[[#This Row],[Código_Actividad]]="","",'[2]Formulario PPGR1'!#REF!)</f>
        <v>#REF!</v>
      </c>
      <c r="F90" s="27" t="e">
        <f>IF(Tabla1[[#This Row],[Código_Actividad]]="","",'[2]Formulario PPGR1'!#REF!)</f>
        <v>#REF!</v>
      </c>
      <c r="G90" s="28" t="s">
        <v>106</v>
      </c>
      <c r="H90" s="29" t="s">
        <v>22</v>
      </c>
      <c r="I90" s="30" t="s">
        <v>23</v>
      </c>
      <c r="J90" s="31">
        <v>2</v>
      </c>
      <c r="K90" s="32">
        <f t="shared" si="1"/>
        <v>746</v>
      </c>
      <c r="L90" s="33">
        <f>+Tabla1[[#This Row],[Precio Unitario]]*Tabla1[[#This Row],[Cantidad de Insumos]]</f>
        <v>1492</v>
      </c>
      <c r="M90" s="34" t="s">
        <v>24</v>
      </c>
      <c r="N90" s="30" t="s">
        <v>4</v>
      </c>
    </row>
    <row r="91" spans="2:14" ht="26.1" customHeight="1" x14ac:dyDescent="0.2">
      <c r="B91" s="27" t="e">
        <f>IF(Tabla1[[#This Row],[Código_Actividad]]="","",CONCATENATE(Tabla1[[#This Row],[POA]],".",Tabla1[[#This Row],[SRS]],".",Tabla1[[#This Row],[AREA]],".",Tabla1[[#This Row],[TIPO]]))</f>
        <v>#REF!</v>
      </c>
      <c r="C91" s="27" t="e">
        <f>IF(Tabla1[[#This Row],[Código_Actividad]]="","",'[2]Formulario PPGR1'!#REF!)</f>
        <v>#REF!</v>
      </c>
      <c r="D91" s="27" t="e">
        <f>IF(Tabla1[[#This Row],[Código_Actividad]]="","",'[2]Formulario PPGR1'!#REF!)</f>
        <v>#REF!</v>
      </c>
      <c r="E91" s="27" t="e">
        <f>IF(Tabla1[[#This Row],[Código_Actividad]]="","",'[2]Formulario PPGR1'!#REF!)</f>
        <v>#REF!</v>
      </c>
      <c r="F91" s="27" t="e">
        <f>IF(Tabla1[[#This Row],[Código_Actividad]]="","",'[2]Formulario PPGR1'!#REF!)</f>
        <v>#REF!</v>
      </c>
      <c r="G91" s="28" t="s">
        <v>107</v>
      </c>
      <c r="H91" s="29" t="s">
        <v>22</v>
      </c>
      <c r="I91" s="30" t="s">
        <v>23</v>
      </c>
      <c r="J91" s="31">
        <v>2</v>
      </c>
      <c r="K91" s="32">
        <f t="shared" si="1"/>
        <v>746</v>
      </c>
      <c r="L91" s="33">
        <f>+Tabla1[[#This Row],[Precio Unitario]]*Tabla1[[#This Row],[Cantidad de Insumos]]</f>
        <v>1492</v>
      </c>
      <c r="M91" s="34" t="s">
        <v>24</v>
      </c>
      <c r="N91" s="30" t="s">
        <v>4</v>
      </c>
    </row>
    <row r="92" spans="2:14" ht="26.1" customHeight="1" x14ac:dyDescent="0.2">
      <c r="B92" s="27" t="e">
        <f>IF(Tabla1[[#This Row],[Código_Actividad]]="","",CONCATENATE(Tabla1[[#This Row],[POA]],".",Tabla1[[#This Row],[SRS]],".",Tabla1[[#This Row],[AREA]],".",Tabla1[[#This Row],[TIPO]]))</f>
        <v>#REF!</v>
      </c>
      <c r="C92" s="27" t="e">
        <f>IF(Tabla1[[#This Row],[Código_Actividad]]="","",'[2]Formulario PPGR1'!#REF!)</f>
        <v>#REF!</v>
      </c>
      <c r="D92" s="27" t="e">
        <f>IF(Tabla1[[#This Row],[Código_Actividad]]="","",'[2]Formulario PPGR1'!#REF!)</f>
        <v>#REF!</v>
      </c>
      <c r="E92" s="27" t="e">
        <f>IF(Tabla1[[#This Row],[Código_Actividad]]="","",'[2]Formulario PPGR1'!#REF!)</f>
        <v>#REF!</v>
      </c>
      <c r="F92" s="27" t="e">
        <f>IF(Tabla1[[#This Row],[Código_Actividad]]="","",'[2]Formulario PPGR1'!#REF!)</f>
        <v>#REF!</v>
      </c>
      <c r="G92" s="28" t="s">
        <v>108</v>
      </c>
      <c r="H92" s="29" t="s">
        <v>22</v>
      </c>
      <c r="I92" s="30" t="s">
        <v>23</v>
      </c>
      <c r="J92" s="31">
        <v>2</v>
      </c>
      <c r="K92" s="32">
        <f t="shared" si="1"/>
        <v>746</v>
      </c>
      <c r="L92" s="33">
        <f>+Tabla1[[#This Row],[Precio Unitario]]*Tabla1[[#This Row],[Cantidad de Insumos]]</f>
        <v>1492</v>
      </c>
      <c r="M92" s="34" t="s">
        <v>24</v>
      </c>
      <c r="N92" s="30" t="s">
        <v>4</v>
      </c>
    </row>
    <row r="93" spans="2:14" ht="26.1" customHeight="1" x14ac:dyDescent="0.2">
      <c r="B93" s="27" t="e">
        <f>IF(Tabla1[[#This Row],[Código_Actividad]]="","",CONCATENATE(Tabla1[[#This Row],[POA]],".",Tabla1[[#This Row],[SRS]],".",Tabla1[[#This Row],[AREA]],".",Tabla1[[#This Row],[TIPO]]))</f>
        <v>#REF!</v>
      </c>
      <c r="C93" s="27" t="e">
        <f>IF(Tabla1[[#This Row],[Código_Actividad]]="","",'[2]Formulario PPGR1'!#REF!)</f>
        <v>#REF!</v>
      </c>
      <c r="D93" s="27" t="e">
        <f>IF(Tabla1[[#This Row],[Código_Actividad]]="","",'[2]Formulario PPGR1'!#REF!)</f>
        <v>#REF!</v>
      </c>
      <c r="E93" s="27" t="e">
        <f>IF(Tabla1[[#This Row],[Código_Actividad]]="","",'[2]Formulario PPGR1'!#REF!)</f>
        <v>#REF!</v>
      </c>
      <c r="F93" s="27" t="e">
        <f>IF(Tabla1[[#This Row],[Código_Actividad]]="","",'[2]Formulario PPGR1'!#REF!)</f>
        <v>#REF!</v>
      </c>
      <c r="G93" s="28" t="s">
        <v>109</v>
      </c>
      <c r="H93" s="29" t="s">
        <v>22</v>
      </c>
      <c r="I93" s="30" t="s">
        <v>23</v>
      </c>
      <c r="J93" s="31">
        <v>2</v>
      </c>
      <c r="K93" s="32">
        <f t="shared" si="1"/>
        <v>746</v>
      </c>
      <c r="L93" s="33">
        <f>+Tabla1[[#This Row],[Precio Unitario]]*Tabla1[[#This Row],[Cantidad de Insumos]]</f>
        <v>1492</v>
      </c>
      <c r="M93" s="34" t="s">
        <v>24</v>
      </c>
      <c r="N93" s="30" t="s">
        <v>4</v>
      </c>
    </row>
    <row r="94" spans="2:14" ht="26.1" customHeight="1" x14ac:dyDescent="0.2">
      <c r="B94" s="27" t="e">
        <f>IF(Tabla1[[#This Row],[Código_Actividad]]="","",CONCATENATE(Tabla1[[#This Row],[POA]],".",Tabla1[[#This Row],[SRS]],".",Tabla1[[#This Row],[AREA]],".",Tabla1[[#This Row],[TIPO]]))</f>
        <v>#REF!</v>
      </c>
      <c r="C94" s="27" t="e">
        <f>IF(Tabla1[[#This Row],[Código_Actividad]]="","",'[2]Formulario PPGR1'!#REF!)</f>
        <v>#REF!</v>
      </c>
      <c r="D94" s="27" t="e">
        <f>IF(Tabla1[[#This Row],[Código_Actividad]]="","",'[2]Formulario PPGR1'!#REF!)</f>
        <v>#REF!</v>
      </c>
      <c r="E94" s="27" t="e">
        <f>IF(Tabla1[[#This Row],[Código_Actividad]]="","",'[2]Formulario PPGR1'!#REF!)</f>
        <v>#REF!</v>
      </c>
      <c r="F94" s="27" t="e">
        <f>IF(Tabla1[[#This Row],[Código_Actividad]]="","",'[2]Formulario PPGR1'!#REF!)</f>
        <v>#REF!</v>
      </c>
      <c r="G94" s="28" t="s">
        <v>110</v>
      </c>
      <c r="H94" s="29" t="s">
        <v>22</v>
      </c>
      <c r="I94" s="30" t="s">
        <v>23</v>
      </c>
      <c r="J94" s="31">
        <v>2</v>
      </c>
      <c r="K94" s="32">
        <f t="shared" si="1"/>
        <v>746</v>
      </c>
      <c r="L94" s="33">
        <f>+Tabla1[[#This Row],[Precio Unitario]]*Tabla1[[#This Row],[Cantidad de Insumos]]</f>
        <v>1492</v>
      </c>
      <c r="M94" s="34" t="s">
        <v>24</v>
      </c>
      <c r="N94" s="30" t="s">
        <v>4</v>
      </c>
    </row>
    <row r="95" spans="2:14" ht="26.1" customHeight="1" x14ac:dyDescent="0.2">
      <c r="B95" s="27" t="e">
        <f>IF(Tabla1[[#This Row],[Código_Actividad]]="","",CONCATENATE(Tabla1[[#This Row],[POA]],".",Tabla1[[#This Row],[SRS]],".",Tabla1[[#This Row],[AREA]],".",Tabla1[[#This Row],[TIPO]]))</f>
        <v>#REF!</v>
      </c>
      <c r="C95" s="27" t="e">
        <f>IF(Tabla1[[#This Row],[Código_Actividad]]="","",'[2]Formulario PPGR1'!#REF!)</f>
        <v>#REF!</v>
      </c>
      <c r="D95" s="27" t="e">
        <f>IF(Tabla1[[#This Row],[Código_Actividad]]="","",'[2]Formulario PPGR1'!#REF!)</f>
        <v>#REF!</v>
      </c>
      <c r="E95" s="27" t="e">
        <f>IF(Tabla1[[#This Row],[Código_Actividad]]="","",'[2]Formulario PPGR1'!#REF!)</f>
        <v>#REF!</v>
      </c>
      <c r="F95" s="27" t="e">
        <f>IF(Tabla1[[#This Row],[Código_Actividad]]="","",'[2]Formulario PPGR1'!#REF!)</f>
        <v>#REF!</v>
      </c>
      <c r="G95" s="28" t="s">
        <v>111</v>
      </c>
      <c r="H95" s="29" t="s">
        <v>22</v>
      </c>
      <c r="I95" s="30" t="s">
        <v>23</v>
      </c>
      <c r="J95" s="31">
        <v>2</v>
      </c>
      <c r="K95" s="32">
        <f t="shared" si="1"/>
        <v>746</v>
      </c>
      <c r="L95" s="33">
        <f>+Tabla1[[#This Row],[Precio Unitario]]*Tabla1[[#This Row],[Cantidad de Insumos]]</f>
        <v>1492</v>
      </c>
      <c r="M95" s="34" t="s">
        <v>24</v>
      </c>
      <c r="N95" s="30" t="s">
        <v>4</v>
      </c>
    </row>
    <row r="96" spans="2:14" ht="26.1" customHeight="1" x14ac:dyDescent="0.2">
      <c r="B96" s="27" t="e">
        <f>IF(Tabla1[[#This Row],[Código_Actividad]]="","",CONCATENATE(Tabla1[[#This Row],[POA]],".",Tabla1[[#This Row],[SRS]],".",Tabla1[[#This Row],[AREA]],".",Tabla1[[#This Row],[TIPO]]))</f>
        <v>#REF!</v>
      </c>
      <c r="C96" s="27" t="e">
        <f>IF(Tabla1[[#This Row],[Código_Actividad]]="","",'[2]Formulario PPGR1'!#REF!)</f>
        <v>#REF!</v>
      </c>
      <c r="D96" s="27" t="e">
        <f>IF(Tabla1[[#This Row],[Código_Actividad]]="","",'[2]Formulario PPGR1'!#REF!)</f>
        <v>#REF!</v>
      </c>
      <c r="E96" s="27" t="e">
        <f>IF(Tabla1[[#This Row],[Código_Actividad]]="","",'[2]Formulario PPGR1'!#REF!)</f>
        <v>#REF!</v>
      </c>
      <c r="F96" s="27" t="e">
        <f>IF(Tabla1[[#This Row],[Código_Actividad]]="","",'[2]Formulario PPGR1'!#REF!)</f>
        <v>#REF!</v>
      </c>
      <c r="G96" s="28" t="s">
        <v>112</v>
      </c>
      <c r="H96" s="29" t="s">
        <v>22</v>
      </c>
      <c r="I96" s="30" t="s">
        <v>23</v>
      </c>
      <c r="J96" s="31">
        <v>2</v>
      </c>
      <c r="K96" s="32">
        <f t="shared" si="1"/>
        <v>746</v>
      </c>
      <c r="L96" s="33">
        <f>+Tabla1[[#This Row],[Precio Unitario]]*Tabla1[[#This Row],[Cantidad de Insumos]]</f>
        <v>1492</v>
      </c>
      <c r="M96" s="34" t="s">
        <v>24</v>
      </c>
      <c r="N96" s="30" t="s">
        <v>4</v>
      </c>
    </row>
    <row r="97" spans="2:14" ht="26.1" customHeight="1" x14ac:dyDescent="0.2">
      <c r="B97" s="27" t="e">
        <f>IF(Tabla1[[#This Row],[Código_Actividad]]="","",CONCATENATE(Tabla1[[#This Row],[POA]],".",Tabla1[[#This Row],[SRS]],".",Tabla1[[#This Row],[AREA]],".",Tabla1[[#This Row],[TIPO]]))</f>
        <v>#REF!</v>
      </c>
      <c r="C97" s="27" t="e">
        <f>IF(Tabla1[[#This Row],[Código_Actividad]]="","",'[2]Formulario PPGR1'!#REF!)</f>
        <v>#REF!</v>
      </c>
      <c r="D97" s="27" t="e">
        <f>IF(Tabla1[[#This Row],[Código_Actividad]]="","",'[2]Formulario PPGR1'!#REF!)</f>
        <v>#REF!</v>
      </c>
      <c r="E97" s="27" t="e">
        <f>IF(Tabla1[[#This Row],[Código_Actividad]]="","",'[2]Formulario PPGR1'!#REF!)</f>
        <v>#REF!</v>
      </c>
      <c r="F97" s="27" t="e">
        <f>IF(Tabla1[[#This Row],[Código_Actividad]]="","",'[2]Formulario PPGR1'!#REF!)</f>
        <v>#REF!</v>
      </c>
      <c r="G97" s="28" t="s">
        <v>113</v>
      </c>
      <c r="H97" s="29" t="s">
        <v>22</v>
      </c>
      <c r="I97" s="30" t="s">
        <v>23</v>
      </c>
      <c r="J97" s="31">
        <v>2</v>
      </c>
      <c r="K97" s="32">
        <f t="shared" si="1"/>
        <v>746</v>
      </c>
      <c r="L97" s="33">
        <f>+Tabla1[[#This Row],[Precio Unitario]]*Tabla1[[#This Row],[Cantidad de Insumos]]</f>
        <v>1492</v>
      </c>
      <c r="M97" s="34" t="s">
        <v>24</v>
      </c>
      <c r="N97" s="30" t="s">
        <v>4</v>
      </c>
    </row>
    <row r="98" spans="2:14" ht="26.1" customHeight="1" x14ac:dyDescent="0.2">
      <c r="B98" s="27" t="e">
        <f>IF(Tabla1[[#This Row],[Código_Actividad]]="","",CONCATENATE(Tabla1[[#This Row],[POA]],".",Tabla1[[#This Row],[SRS]],".",Tabla1[[#This Row],[AREA]],".",Tabla1[[#This Row],[TIPO]]))</f>
        <v>#REF!</v>
      </c>
      <c r="C98" s="27" t="e">
        <f>IF(Tabla1[[#This Row],[Código_Actividad]]="","",'[2]Formulario PPGR1'!#REF!)</f>
        <v>#REF!</v>
      </c>
      <c r="D98" s="27" t="e">
        <f>IF(Tabla1[[#This Row],[Código_Actividad]]="","",'[2]Formulario PPGR1'!#REF!)</f>
        <v>#REF!</v>
      </c>
      <c r="E98" s="27" t="e">
        <f>IF(Tabla1[[#This Row],[Código_Actividad]]="","",'[2]Formulario PPGR1'!#REF!)</f>
        <v>#REF!</v>
      </c>
      <c r="F98" s="27" t="e">
        <f>IF(Tabla1[[#This Row],[Código_Actividad]]="","",'[2]Formulario PPGR1'!#REF!)</f>
        <v>#REF!</v>
      </c>
      <c r="G98" s="28" t="s">
        <v>114</v>
      </c>
      <c r="H98" s="29" t="s">
        <v>22</v>
      </c>
      <c r="I98" s="30" t="s">
        <v>23</v>
      </c>
      <c r="J98" s="31">
        <v>2</v>
      </c>
      <c r="K98" s="32">
        <f t="shared" si="1"/>
        <v>746</v>
      </c>
      <c r="L98" s="33">
        <f>+Tabla1[[#This Row],[Precio Unitario]]*Tabla1[[#This Row],[Cantidad de Insumos]]</f>
        <v>1492</v>
      </c>
      <c r="M98" s="34" t="s">
        <v>24</v>
      </c>
      <c r="N98" s="30" t="s">
        <v>4</v>
      </c>
    </row>
    <row r="99" spans="2:14" ht="26.1" customHeight="1" x14ac:dyDescent="0.2">
      <c r="B99" s="27" t="e">
        <f>IF(Tabla1[[#This Row],[Código_Actividad]]="","",CONCATENATE(Tabla1[[#This Row],[POA]],".",Tabla1[[#This Row],[SRS]],".",Tabla1[[#This Row],[AREA]],".",Tabla1[[#This Row],[TIPO]]))</f>
        <v>#REF!</v>
      </c>
      <c r="C99" s="27" t="e">
        <f>IF(Tabla1[[#This Row],[Código_Actividad]]="","",'[2]Formulario PPGR1'!#REF!)</f>
        <v>#REF!</v>
      </c>
      <c r="D99" s="27" t="e">
        <f>IF(Tabla1[[#This Row],[Código_Actividad]]="","",'[2]Formulario PPGR1'!#REF!)</f>
        <v>#REF!</v>
      </c>
      <c r="E99" s="27" t="e">
        <f>IF(Tabla1[[#This Row],[Código_Actividad]]="","",'[2]Formulario PPGR1'!#REF!)</f>
        <v>#REF!</v>
      </c>
      <c r="F99" s="27" t="e">
        <f>IF(Tabla1[[#This Row],[Código_Actividad]]="","",'[2]Formulario PPGR1'!#REF!)</f>
        <v>#REF!</v>
      </c>
      <c r="G99" s="28" t="s">
        <v>115</v>
      </c>
      <c r="H99" s="29" t="s">
        <v>22</v>
      </c>
      <c r="I99" s="30" t="s">
        <v>23</v>
      </c>
      <c r="J99" s="31">
        <v>2</v>
      </c>
      <c r="K99" s="32">
        <f t="shared" si="1"/>
        <v>746</v>
      </c>
      <c r="L99" s="33">
        <f>+Tabla1[[#This Row],[Precio Unitario]]*Tabla1[[#This Row],[Cantidad de Insumos]]</f>
        <v>1492</v>
      </c>
      <c r="M99" s="34" t="s">
        <v>24</v>
      </c>
      <c r="N99" s="30" t="s">
        <v>4</v>
      </c>
    </row>
    <row r="100" spans="2:14" ht="26.1" customHeight="1" x14ac:dyDescent="0.2">
      <c r="B100" s="27" t="e">
        <f>IF(Tabla1[[#This Row],[Código_Actividad]]="","",CONCATENATE(Tabla1[[#This Row],[POA]],".",Tabla1[[#This Row],[SRS]],".",Tabla1[[#This Row],[AREA]],".",Tabla1[[#This Row],[TIPO]]))</f>
        <v>#REF!</v>
      </c>
      <c r="C100" s="27" t="e">
        <f>IF(Tabla1[[#This Row],[Código_Actividad]]="","",'[2]Formulario PPGR1'!#REF!)</f>
        <v>#REF!</v>
      </c>
      <c r="D100" s="27" t="e">
        <f>IF(Tabla1[[#This Row],[Código_Actividad]]="","",'[2]Formulario PPGR1'!#REF!)</f>
        <v>#REF!</v>
      </c>
      <c r="E100" s="27" t="e">
        <f>IF(Tabla1[[#This Row],[Código_Actividad]]="","",'[2]Formulario PPGR1'!#REF!)</f>
        <v>#REF!</v>
      </c>
      <c r="F100" s="27" t="e">
        <f>IF(Tabla1[[#This Row],[Código_Actividad]]="","",'[2]Formulario PPGR1'!#REF!)</f>
        <v>#REF!</v>
      </c>
      <c r="G100" s="28" t="s">
        <v>116</v>
      </c>
      <c r="H100" s="29" t="s">
        <v>22</v>
      </c>
      <c r="I100" s="30" t="s">
        <v>23</v>
      </c>
      <c r="J100" s="31">
        <v>2</v>
      </c>
      <c r="K100" s="32">
        <f t="shared" si="1"/>
        <v>746</v>
      </c>
      <c r="L100" s="33">
        <f>+Tabla1[[#This Row],[Precio Unitario]]*Tabla1[[#This Row],[Cantidad de Insumos]]</f>
        <v>1492</v>
      </c>
      <c r="M100" s="34" t="s">
        <v>24</v>
      </c>
      <c r="N100" s="30" t="s">
        <v>4</v>
      </c>
    </row>
    <row r="101" spans="2:14" ht="26.1" customHeight="1" x14ac:dyDescent="0.2">
      <c r="B101" s="27" t="e">
        <f>IF(Tabla1[[#This Row],[Código_Actividad]]="","",CONCATENATE(Tabla1[[#This Row],[POA]],".",Tabla1[[#This Row],[SRS]],".",Tabla1[[#This Row],[AREA]],".",Tabla1[[#This Row],[TIPO]]))</f>
        <v>#REF!</v>
      </c>
      <c r="C101" s="27" t="e">
        <f>IF(Tabla1[[#This Row],[Código_Actividad]]="","",'[2]Formulario PPGR1'!#REF!)</f>
        <v>#REF!</v>
      </c>
      <c r="D101" s="27" t="e">
        <f>IF(Tabla1[[#This Row],[Código_Actividad]]="","",'[2]Formulario PPGR1'!#REF!)</f>
        <v>#REF!</v>
      </c>
      <c r="E101" s="27" t="e">
        <f>IF(Tabla1[[#This Row],[Código_Actividad]]="","",'[2]Formulario PPGR1'!#REF!)</f>
        <v>#REF!</v>
      </c>
      <c r="F101" s="27" t="e">
        <f>IF(Tabla1[[#This Row],[Código_Actividad]]="","",'[2]Formulario PPGR1'!#REF!)</f>
        <v>#REF!</v>
      </c>
      <c r="G101" s="28" t="s">
        <v>117</v>
      </c>
      <c r="H101" s="29" t="s">
        <v>22</v>
      </c>
      <c r="I101" s="30" t="s">
        <v>23</v>
      </c>
      <c r="J101" s="31">
        <v>2</v>
      </c>
      <c r="K101" s="32">
        <f t="shared" si="1"/>
        <v>746</v>
      </c>
      <c r="L101" s="33">
        <f>+Tabla1[[#This Row],[Precio Unitario]]*Tabla1[[#This Row],[Cantidad de Insumos]]</f>
        <v>1492</v>
      </c>
      <c r="M101" s="34" t="s">
        <v>24</v>
      </c>
      <c r="N101" s="30" t="s">
        <v>4</v>
      </c>
    </row>
    <row r="102" spans="2:14" ht="26.1" customHeight="1" x14ac:dyDescent="0.2">
      <c r="B102" s="27" t="e">
        <f>IF(Tabla1[[#This Row],[Código_Actividad]]="","",CONCATENATE(Tabla1[[#This Row],[POA]],".",Tabla1[[#This Row],[SRS]],".",Tabla1[[#This Row],[AREA]],".",Tabla1[[#This Row],[TIPO]]))</f>
        <v>#REF!</v>
      </c>
      <c r="C102" s="27" t="e">
        <f>IF(Tabla1[[#This Row],[Código_Actividad]]="","",'[2]Formulario PPGR1'!#REF!)</f>
        <v>#REF!</v>
      </c>
      <c r="D102" s="27" t="e">
        <f>IF(Tabla1[[#This Row],[Código_Actividad]]="","",'[2]Formulario PPGR1'!#REF!)</f>
        <v>#REF!</v>
      </c>
      <c r="E102" s="27" t="e">
        <f>IF(Tabla1[[#This Row],[Código_Actividad]]="","",'[2]Formulario PPGR1'!#REF!)</f>
        <v>#REF!</v>
      </c>
      <c r="F102" s="27" t="e">
        <f>IF(Tabla1[[#This Row],[Código_Actividad]]="","",'[2]Formulario PPGR1'!#REF!)</f>
        <v>#REF!</v>
      </c>
      <c r="G102" s="28" t="s">
        <v>118</v>
      </c>
      <c r="H102" s="29" t="s">
        <v>22</v>
      </c>
      <c r="I102" s="30" t="s">
        <v>23</v>
      </c>
      <c r="J102" s="31">
        <v>2</v>
      </c>
      <c r="K102" s="32">
        <f t="shared" si="1"/>
        <v>746</v>
      </c>
      <c r="L102" s="33">
        <f>+Tabla1[[#This Row],[Precio Unitario]]*Tabla1[[#This Row],[Cantidad de Insumos]]</f>
        <v>1492</v>
      </c>
      <c r="M102" s="34" t="s">
        <v>24</v>
      </c>
      <c r="N102" s="30" t="s">
        <v>4</v>
      </c>
    </row>
    <row r="103" spans="2:14" ht="26.1" customHeight="1" x14ac:dyDescent="0.2">
      <c r="B103" s="27" t="e">
        <f>IF(Tabla1[[#This Row],[Código_Actividad]]="","",CONCATENATE(Tabla1[[#This Row],[POA]],".",Tabla1[[#This Row],[SRS]],".",Tabla1[[#This Row],[AREA]],".",Tabla1[[#This Row],[TIPO]]))</f>
        <v>#REF!</v>
      </c>
      <c r="C103" s="27" t="e">
        <f>IF(Tabla1[[#This Row],[Código_Actividad]]="","",'[2]Formulario PPGR1'!#REF!)</f>
        <v>#REF!</v>
      </c>
      <c r="D103" s="27" t="e">
        <f>IF(Tabla1[[#This Row],[Código_Actividad]]="","",'[2]Formulario PPGR1'!#REF!)</f>
        <v>#REF!</v>
      </c>
      <c r="E103" s="27" t="e">
        <f>IF(Tabla1[[#This Row],[Código_Actividad]]="","",'[2]Formulario PPGR1'!#REF!)</f>
        <v>#REF!</v>
      </c>
      <c r="F103" s="27" t="e">
        <f>IF(Tabla1[[#This Row],[Código_Actividad]]="","",'[2]Formulario PPGR1'!#REF!)</f>
        <v>#REF!</v>
      </c>
      <c r="G103" s="28" t="s">
        <v>119</v>
      </c>
      <c r="H103" s="29" t="s">
        <v>22</v>
      </c>
      <c r="I103" s="30" t="s">
        <v>23</v>
      </c>
      <c r="J103" s="31">
        <v>2</v>
      </c>
      <c r="K103" s="32">
        <f t="shared" si="1"/>
        <v>746</v>
      </c>
      <c r="L103" s="33">
        <f>+Tabla1[[#This Row],[Precio Unitario]]*Tabla1[[#This Row],[Cantidad de Insumos]]</f>
        <v>1492</v>
      </c>
      <c r="M103" s="34" t="s">
        <v>24</v>
      </c>
      <c r="N103" s="30" t="s">
        <v>4</v>
      </c>
    </row>
    <row r="104" spans="2:14" ht="26.1" customHeight="1" x14ac:dyDescent="0.2">
      <c r="B104" s="27" t="e">
        <f>IF(Tabla1[[#This Row],[Código_Actividad]]="","",CONCATENATE(Tabla1[[#This Row],[POA]],".",Tabla1[[#This Row],[SRS]],".",Tabla1[[#This Row],[AREA]],".",Tabla1[[#This Row],[TIPO]]))</f>
        <v>#REF!</v>
      </c>
      <c r="C104" s="27" t="e">
        <f>IF(Tabla1[[#This Row],[Código_Actividad]]="","",'[2]Formulario PPGR1'!#REF!)</f>
        <v>#REF!</v>
      </c>
      <c r="D104" s="27" t="e">
        <f>IF(Tabla1[[#This Row],[Código_Actividad]]="","",'[2]Formulario PPGR1'!#REF!)</f>
        <v>#REF!</v>
      </c>
      <c r="E104" s="27" t="e">
        <f>IF(Tabla1[[#This Row],[Código_Actividad]]="","",'[2]Formulario PPGR1'!#REF!)</f>
        <v>#REF!</v>
      </c>
      <c r="F104" s="27" t="e">
        <f>IF(Tabla1[[#This Row],[Código_Actividad]]="","",'[2]Formulario PPGR1'!#REF!)</f>
        <v>#REF!</v>
      </c>
      <c r="G104" s="28" t="s">
        <v>120</v>
      </c>
      <c r="H104" s="29" t="s">
        <v>22</v>
      </c>
      <c r="I104" s="30" t="s">
        <v>23</v>
      </c>
      <c r="J104" s="31">
        <v>2</v>
      </c>
      <c r="K104" s="32">
        <f t="shared" si="1"/>
        <v>746</v>
      </c>
      <c r="L104" s="33">
        <f>+Tabla1[[#This Row],[Precio Unitario]]*Tabla1[[#This Row],[Cantidad de Insumos]]</f>
        <v>1492</v>
      </c>
      <c r="M104" s="34" t="s">
        <v>24</v>
      </c>
      <c r="N104" s="30" t="s">
        <v>4</v>
      </c>
    </row>
    <row r="105" spans="2:14" ht="26.1" customHeight="1" x14ac:dyDescent="0.2">
      <c r="B105" s="27" t="e">
        <f>IF(Tabla1[[#This Row],[Código_Actividad]]="","",CONCATENATE(Tabla1[[#This Row],[POA]],".",Tabla1[[#This Row],[SRS]],".",Tabla1[[#This Row],[AREA]],".",Tabla1[[#This Row],[TIPO]]))</f>
        <v>#REF!</v>
      </c>
      <c r="C105" s="27" t="e">
        <f>IF(Tabla1[[#This Row],[Código_Actividad]]="","",'[2]Formulario PPGR1'!#REF!)</f>
        <v>#REF!</v>
      </c>
      <c r="D105" s="27" t="e">
        <f>IF(Tabla1[[#This Row],[Código_Actividad]]="","",'[2]Formulario PPGR1'!#REF!)</f>
        <v>#REF!</v>
      </c>
      <c r="E105" s="27" t="e">
        <f>IF(Tabla1[[#This Row],[Código_Actividad]]="","",'[2]Formulario PPGR1'!#REF!)</f>
        <v>#REF!</v>
      </c>
      <c r="F105" s="27" t="e">
        <f>IF(Tabla1[[#This Row],[Código_Actividad]]="","",'[2]Formulario PPGR1'!#REF!)</f>
        <v>#REF!</v>
      </c>
      <c r="G105" s="28" t="s">
        <v>121</v>
      </c>
      <c r="H105" s="29" t="s">
        <v>22</v>
      </c>
      <c r="I105" s="30" t="s">
        <v>23</v>
      </c>
      <c r="J105" s="31">
        <v>2</v>
      </c>
      <c r="K105" s="32">
        <f t="shared" si="1"/>
        <v>746</v>
      </c>
      <c r="L105" s="33">
        <f>+Tabla1[[#This Row],[Precio Unitario]]*Tabla1[[#This Row],[Cantidad de Insumos]]</f>
        <v>1492</v>
      </c>
      <c r="M105" s="34" t="s">
        <v>24</v>
      </c>
      <c r="N105" s="30" t="s">
        <v>4</v>
      </c>
    </row>
    <row r="106" spans="2:14" ht="26.1" customHeight="1" x14ac:dyDescent="0.2">
      <c r="B106" s="27" t="e">
        <f>IF(Tabla1[[#This Row],[Código_Actividad]]="","",CONCATENATE(Tabla1[[#This Row],[POA]],".",Tabla1[[#This Row],[SRS]],".",Tabla1[[#This Row],[AREA]],".",Tabla1[[#This Row],[TIPO]]))</f>
        <v>#REF!</v>
      </c>
      <c r="C106" s="27" t="e">
        <f>IF(Tabla1[[#This Row],[Código_Actividad]]="","",'[2]Formulario PPGR1'!#REF!)</f>
        <v>#REF!</v>
      </c>
      <c r="D106" s="27" t="e">
        <f>IF(Tabla1[[#This Row],[Código_Actividad]]="","",'[2]Formulario PPGR1'!#REF!)</f>
        <v>#REF!</v>
      </c>
      <c r="E106" s="27" t="e">
        <f>IF(Tabla1[[#This Row],[Código_Actividad]]="","",'[2]Formulario PPGR1'!#REF!)</f>
        <v>#REF!</v>
      </c>
      <c r="F106" s="27" t="e">
        <f>IF(Tabla1[[#This Row],[Código_Actividad]]="","",'[2]Formulario PPGR1'!#REF!)</f>
        <v>#REF!</v>
      </c>
      <c r="G106" s="28" t="s">
        <v>122</v>
      </c>
      <c r="H106" s="29" t="s">
        <v>22</v>
      </c>
      <c r="I106" s="30" t="s">
        <v>23</v>
      </c>
      <c r="J106" s="31">
        <v>2</v>
      </c>
      <c r="K106" s="32">
        <f t="shared" si="1"/>
        <v>746</v>
      </c>
      <c r="L106" s="33">
        <f>+Tabla1[[#This Row],[Precio Unitario]]*Tabla1[[#This Row],[Cantidad de Insumos]]</f>
        <v>1492</v>
      </c>
      <c r="M106" s="34" t="s">
        <v>24</v>
      </c>
      <c r="N106" s="30" t="s">
        <v>4</v>
      </c>
    </row>
    <row r="107" spans="2:14" ht="26.1" customHeight="1" x14ac:dyDescent="0.2">
      <c r="B107" s="27" t="e">
        <f>IF(Tabla1[[#This Row],[Código_Actividad]]="","",CONCATENATE(Tabla1[[#This Row],[POA]],".",Tabla1[[#This Row],[SRS]],".",Tabla1[[#This Row],[AREA]],".",Tabla1[[#This Row],[TIPO]]))</f>
        <v>#REF!</v>
      </c>
      <c r="C107" s="27" t="e">
        <f>IF(Tabla1[[#This Row],[Código_Actividad]]="","",'[2]Formulario PPGR1'!#REF!)</f>
        <v>#REF!</v>
      </c>
      <c r="D107" s="27" t="e">
        <f>IF(Tabla1[[#This Row],[Código_Actividad]]="","",'[2]Formulario PPGR1'!#REF!)</f>
        <v>#REF!</v>
      </c>
      <c r="E107" s="27" t="e">
        <f>IF(Tabla1[[#This Row],[Código_Actividad]]="","",'[2]Formulario PPGR1'!#REF!)</f>
        <v>#REF!</v>
      </c>
      <c r="F107" s="27" t="e">
        <f>IF(Tabla1[[#This Row],[Código_Actividad]]="","",'[2]Formulario PPGR1'!#REF!)</f>
        <v>#REF!</v>
      </c>
      <c r="G107" s="28" t="s">
        <v>123</v>
      </c>
      <c r="H107" s="29" t="s">
        <v>22</v>
      </c>
      <c r="I107" s="30" t="s">
        <v>23</v>
      </c>
      <c r="J107" s="31">
        <v>2</v>
      </c>
      <c r="K107" s="32">
        <f t="shared" si="1"/>
        <v>746</v>
      </c>
      <c r="L107" s="33">
        <f>+Tabla1[[#This Row],[Precio Unitario]]*Tabla1[[#This Row],[Cantidad de Insumos]]</f>
        <v>1492</v>
      </c>
      <c r="M107" s="34" t="s">
        <v>24</v>
      </c>
      <c r="N107" s="30" t="s">
        <v>4</v>
      </c>
    </row>
    <row r="108" spans="2:14" ht="26.1" customHeight="1" x14ac:dyDescent="0.2">
      <c r="B108" s="27" t="e">
        <f>IF(Tabla1[[#This Row],[Código_Actividad]]="","",CONCATENATE(Tabla1[[#This Row],[POA]],".",Tabla1[[#This Row],[SRS]],".",Tabla1[[#This Row],[AREA]],".",Tabla1[[#This Row],[TIPO]]))</f>
        <v>#REF!</v>
      </c>
      <c r="C108" s="27" t="e">
        <f>IF(Tabla1[[#This Row],[Código_Actividad]]="","",'[2]Formulario PPGR1'!#REF!)</f>
        <v>#REF!</v>
      </c>
      <c r="D108" s="27" t="e">
        <f>IF(Tabla1[[#This Row],[Código_Actividad]]="","",'[2]Formulario PPGR1'!#REF!)</f>
        <v>#REF!</v>
      </c>
      <c r="E108" s="27" t="e">
        <f>IF(Tabla1[[#This Row],[Código_Actividad]]="","",'[2]Formulario PPGR1'!#REF!)</f>
        <v>#REF!</v>
      </c>
      <c r="F108" s="27" t="e">
        <f>IF(Tabla1[[#This Row],[Código_Actividad]]="","",'[2]Formulario PPGR1'!#REF!)</f>
        <v>#REF!</v>
      </c>
      <c r="G108" s="28" t="s">
        <v>124</v>
      </c>
      <c r="H108" s="29" t="s">
        <v>22</v>
      </c>
      <c r="I108" s="30" t="s">
        <v>23</v>
      </c>
      <c r="J108" s="31">
        <v>2</v>
      </c>
      <c r="K108" s="32">
        <f t="shared" si="1"/>
        <v>746</v>
      </c>
      <c r="L108" s="33">
        <f>+Tabla1[[#This Row],[Precio Unitario]]*Tabla1[[#This Row],[Cantidad de Insumos]]</f>
        <v>1492</v>
      </c>
      <c r="M108" s="34" t="s">
        <v>24</v>
      </c>
      <c r="N108" s="30" t="s">
        <v>4</v>
      </c>
    </row>
    <row r="109" spans="2:14" ht="26.1" customHeight="1" x14ac:dyDescent="0.2">
      <c r="B109" s="27" t="e">
        <f>IF(Tabla1[[#This Row],[Código_Actividad]]="","",CONCATENATE(Tabla1[[#This Row],[POA]],".",Tabla1[[#This Row],[SRS]],".",Tabla1[[#This Row],[AREA]],".",Tabla1[[#This Row],[TIPO]]))</f>
        <v>#REF!</v>
      </c>
      <c r="C109" s="27" t="e">
        <f>IF(Tabla1[[#This Row],[Código_Actividad]]="","",'[2]Formulario PPGR1'!#REF!)</f>
        <v>#REF!</v>
      </c>
      <c r="D109" s="27" t="e">
        <f>IF(Tabla1[[#This Row],[Código_Actividad]]="","",'[2]Formulario PPGR1'!#REF!)</f>
        <v>#REF!</v>
      </c>
      <c r="E109" s="27" t="e">
        <f>IF(Tabla1[[#This Row],[Código_Actividad]]="","",'[2]Formulario PPGR1'!#REF!)</f>
        <v>#REF!</v>
      </c>
      <c r="F109" s="27" t="e">
        <f>IF(Tabla1[[#This Row],[Código_Actividad]]="","",'[2]Formulario PPGR1'!#REF!)</f>
        <v>#REF!</v>
      </c>
      <c r="G109" s="28" t="s">
        <v>125</v>
      </c>
      <c r="H109" s="29" t="s">
        <v>22</v>
      </c>
      <c r="I109" s="30" t="s">
        <v>23</v>
      </c>
      <c r="J109" s="31">
        <v>2</v>
      </c>
      <c r="K109" s="32">
        <f t="shared" si="1"/>
        <v>746</v>
      </c>
      <c r="L109" s="33">
        <f>+Tabla1[[#This Row],[Precio Unitario]]*Tabla1[[#This Row],[Cantidad de Insumos]]</f>
        <v>1492</v>
      </c>
      <c r="M109" s="34" t="s">
        <v>24</v>
      </c>
      <c r="N109" s="30" t="s">
        <v>4</v>
      </c>
    </row>
    <row r="110" spans="2:14" ht="26.1" customHeight="1" x14ac:dyDescent="0.2">
      <c r="B110" s="27" t="e">
        <f>IF(Tabla1[[#This Row],[Código_Actividad]]="","",CONCATENATE(Tabla1[[#This Row],[POA]],".",Tabla1[[#This Row],[SRS]],".",Tabla1[[#This Row],[AREA]],".",Tabla1[[#This Row],[TIPO]]))</f>
        <v>#REF!</v>
      </c>
      <c r="C110" s="27" t="e">
        <f>IF(Tabla1[[#This Row],[Código_Actividad]]="","",'[2]Formulario PPGR1'!#REF!)</f>
        <v>#REF!</v>
      </c>
      <c r="D110" s="27" t="e">
        <f>IF(Tabla1[[#This Row],[Código_Actividad]]="","",'[2]Formulario PPGR1'!#REF!)</f>
        <v>#REF!</v>
      </c>
      <c r="E110" s="27" t="e">
        <f>IF(Tabla1[[#This Row],[Código_Actividad]]="","",'[2]Formulario PPGR1'!#REF!)</f>
        <v>#REF!</v>
      </c>
      <c r="F110" s="27" t="e">
        <f>IF(Tabla1[[#This Row],[Código_Actividad]]="","",'[2]Formulario PPGR1'!#REF!)</f>
        <v>#REF!</v>
      </c>
      <c r="G110" s="28" t="s">
        <v>126</v>
      </c>
      <c r="H110" s="29" t="s">
        <v>22</v>
      </c>
      <c r="I110" s="30" t="s">
        <v>23</v>
      </c>
      <c r="J110" s="31">
        <v>2</v>
      </c>
      <c r="K110" s="32">
        <f t="shared" si="1"/>
        <v>746</v>
      </c>
      <c r="L110" s="33">
        <f>+Tabla1[[#This Row],[Precio Unitario]]*Tabla1[[#This Row],[Cantidad de Insumos]]</f>
        <v>1492</v>
      </c>
      <c r="M110" s="34" t="s">
        <v>24</v>
      </c>
      <c r="N110" s="30" t="s">
        <v>4</v>
      </c>
    </row>
    <row r="111" spans="2:14" ht="26.1" customHeight="1" x14ac:dyDescent="0.2">
      <c r="B111" s="27" t="e">
        <f>IF(Tabla1[[#This Row],[Código_Actividad]]="","",CONCATENATE(Tabla1[[#This Row],[POA]],".",Tabla1[[#This Row],[SRS]],".",Tabla1[[#This Row],[AREA]],".",Tabla1[[#This Row],[TIPO]]))</f>
        <v>#REF!</v>
      </c>
      <c r="C111" s="27" t="e">
        <f>IF(Tabla1[[#This Row],[Código_Actividad]]="","",'[2]Formulario PPGR1'!#REF!)</f>
        <v>#REF!</v>
      </c>
      <c r="D111" s="27" t="e">
        <f>IF(Tabla1[[#This Row],[Código_Actividad]]="","",'[2]Formulario PPGR1'!#REF!)</f>
        <v>#REF!</v>
      </c>
      <c r="E111" s="27" t="e">
        <f>IF(Tabla1[[#This Row],[Código_Actividad]]="","",'[2]Formulario PPGR1'!#REF!)</f>
        <v>#REF!</v>
      </c>
      <c r="F111" s="27" t="e">
        <f>IF(Tabla1[[#This Row],[Código_Actividad]]="","",'[2]Formulario PPGR1'!#REF!)</f>
        <v>#REF!</v>
      </c>
      <c r="G111" s="28" t="s">
        <v>127</v>
      </c>
      <c r="H111" s="29" t="s">
        <v>22</v>
      </c>
      <c r="I111" s="30" t="s">
        <v>23</v>
      </c>
      <c r="J111" s="31">
        <v>2</v>
      </c>
      <c r="K111" s="32">
        <f t="shared" si="1"/>
        <v>746</v>
      </c>
      <c r="L111" s="33">
        <f>+Tabla1[[#This Row],[Precio Unitario]]*Tabla1[[#This Row],[Cantidad de Insumos]]</f>
        <v>1492</v>
      </c>
      <c r="M111" s="34" t="s">
        <v>24</v>
      </c>
      <c r="N111" s="30" t="s">
        <v>4</v>
      </c>
    </row>
    <row r="112" spans="2:14" ht="26.1" customHeight="1" x14ac:dyDescent="0.2">
      <c r="B112" s="27" t="e">
        <f>IF(Tabla1[[#This Row],[Código_Actividad]]="","",CONCATENATE(Tabla1[[#This Row],[POA]],".",Tabla1[[#This Row],[SRS]],".",Tabla1[[#This Row],[AREA]],".",Tabla1[[#This Row],[TIPO]]))</f>
        <v>#REF!</v>
      </c>
      <c r="C112" s="27" t="e">
        <f>IF(Tabla1[[#This Row],[Código_Actividad]]="","",'[2]Formulario PPGR1'!#REF!)</f>
        <v>#REF!</v>
      </c>
      <c r="D112" s="27" t="e">
        <f>IF(Tabla1[[#This Row],[Código_Actividad]]="","",'[2]Formulario PPGR1'!#REF!)</f>
        <v>#REF!</v>
      </c>
      <c r="E112" s="27" t="e">
        <f>IF(Tabla1[[#This Row],[Código_Actividad]]="","",'[2]Formulario PPGR1'!#REF!)</f>
        <v>#REF!</v>
      </c>
      <c r="F112" s="27" t="e">
        <f>IF(Tabla1[[#This Row],[Código_Actividad]]="","",'[2]Formulario PPGR1'!#REF!)</f>
        <v>#REF!</v>
      </c>
      <c r="G112" s="28" t="s">
        <v>128</v>
      </c>
      <c r="H112" s="29" t="s">
        <v>22</v>
      </c>
      <c r="I112" s="30" t="s">
        <v>23</v>
      </c>
      <c r="J112" s="31">
        <v>2</v>
      </c>
      <c r="K112" s="32">
        <f t="shared" si="1"/>
        <v>746</v>
      </c>
      <c r="L112" s="33">
        <f>+Tabla1[[#This Row],[Precio Unitario]]*Tabla1[[#This Row],[Cantidad de Insumos]]</f>
        <v>1492</v>
      </c>
      <c r="M112" s="34" t="s">
        <v>24</v>
      </c>
      <c r="N112" s="30" t="s">
        <v>4</v>
      </c>
    </row>
    <row r="113" spans="2:14" ht="26.1" customHeight="1" x14ac:dyDescent="0.2">
      <c r="B113" s="27" t="e">
        <f>IF(Tabla1[[#This Row],[Código_Actividad]]="","",CONCATENATE(Tabla1[[#This Row],[POA]],".",Tabla1[[#This Row],[SRS]],".",Tabla1[[#This Row],[AREA]],".",Tabla1[[#This Row],[TIPO]]))</f>
        <v>#REF!</v>
      </c>
      <c r="C113" s="27" t="e">
        <f>IF(Tabla1[[#This Row],[Código_Actividad]]="","",'[2]Formulario PPGR1'!#REF!)</f>
        <v>#REF!</v>
      </c>
      <c r="D113" s="27" t="e">
        <f>IF(Tabla1[[#This Row],[Código_Actividad]]="","",'[2]Formulario PPGR1'!#REF!)</f>
        <v>#REF!</v>
      </c>
      <c r="E113" s="27" t="e">
        <f>IF(Tabla1[[#This Row],[Código_Actividad]]="","",'[2]Formulario PPGR1'!#REF!)</f>
        <v>#REF!</v>
      </c>
      <c r="F113" s="27" t="e">
        <f>IF(Tabla1[[#This Row],[Código_Actividad]]="","",'[2]Formulario PPGR1'!#REF!)</f>
        <v>#REF!</v>
      </c>
      <c r="G113" s="28" t="s">
        <v>129</v>
      </c>
      <c r="H113" s="29" t="s">
        <v>22</v>
      </c>
      <c r="I113" s="30" t="s">
        <v>23</v>
      </c>
      <c r="J113" s="31">
        <v>2</v>
      </c>
      <c r="K113" s="32">
        <f t="shared" si="1"/>
        <v>746</v>
      </c>
      <c r="L113" s="33">
        <f>+Tabla1[[#This Row],[Precio Unitario]]*Tabla1[[#This Row],[Cantidad de Insumos]]</f>
        <v>1492</v>
      </c>
      <c r="M113" s="34" t="s">
        <v>24</v>
      </c>
      <c r="N113" s="30" t="s">
        <v>4</v>
      </c>
    </row>
    <row r="114" spans="2:14" ht="26.1" customHeight="1" x14ac:dyDescent="0.2">
      <c r="B114" s="27" t="e">
        <f>IF(Tabla1[[#This Row],[Código_Actividad]]="","",CONCATENATE(Tabla1[[#This Row],[POA]],".",Tabla1[[#This Row],[SRS]],".",Tabla1[[#This Row],[AREA]],".",Tabla1[[#This Row],[TIPO]]))</f>
        <v>#REF!</v>
      </c>
      <c r="C114" s="27" t="e">
        <f>IF(Tabla1[[#This Row],[Código_Actividad]]="","",'[2]Formulario PPGR1'!#REF!)</f>
        <v>#REF!</v>
      </c>
      <c r="D114" s="27" t="e">
        <f>IF(Tabla1[[#This Row],[Código_Actividad]]="","",'[2]Formulario PPGR1'!#REF!)</f>
        <v>#REF!</v>
      </c>
      <c r="E114" s="27" t="e">
        <f>IF(Tabla1[[#This Row],[Código_Actividad]]="","",'[2]Formulario PPGR1'!#REF!)</f>
        <v>#REF!</v>
      </c>
      <c r="F114" s="27" t="e">
        <f>IF(Tabla1[[#This Row],[Código_Actividad]]="","",'[2]Formulario PPGR1'!#REF!)</f>
        <v>#REF!</v>
      </c>
      <c r="G114" s="28" t="s">
        <v>130</v>
      </c>
      <c r="H114" s="29" t="s">
        <v>22</v>
      </c>
      <c r="I114" s="30" t="s">
        <v>23</v>
      </c>
      <c r="J114" s="31">
        <v>2</v>
      </c>
      <c r="K114" s="32">
        <f t="shared" si="1"/>
        <v>746</v>
      </c>
      <c r="L114" s="33">
        <f>+Tabla1[[#This Row],[Precio Unitario]]*Tabla1[[#This Row],[Cantidad de Insumos]]</f>
        <v>1492</v>
      </c>
      <c r="M114" s="34" t="s">
        <v>24</v>
      </c>
      <c r="N114" s="30" t="s">
        <v>4</v>
      </c>
    </row>
    <row r="115" spans="2:14" ht="26.1" customHeight="1" x14ac:dyDescent="0.2">
      <c r="B115" s="27" t="e">
        <f>IF(Tabla1[[#This Row],[Código_Actividad]]="","",CONCATENATE(Tabla1[[#This Row],[POA]],".",Tabla1[[#This Row],[SRS]],".",Tabla1[[#This Row],[AREA]],".",Tabla1[[#This Row],[TIPO]]))</f>
        <v>#REF!</v>
      </c>
      <c r="C115" s="27" t="e">
        <f>IF(Tabla1[[#This Row],[Código_Actividad]]="","",'[2]Formulario PPGR1'!#REF!)</f>
        <v>#REF!</v>
      </c>
      <c r="D115" s="27" t="e">
        <f>IF(Tabla1[[#This Row],[Código_Actividad]]="","",'[2]Formulario PPGR1'!#REF!)</f>
        <v>#REF!</v>
      </c>
      <c r="E115" s="27" t="e">
        <f>IF(Tabla1[[#This Row],[Código_Actividad]]="","",'[2]Formulario PPGR1'!#REF!)</f>
        <v>#REF!</v>
      </c>
      <c r="F115" s="27" t="e">
        <f>IF(Tabla1[[#This Row],[Código_Actividad]]="","",'[2]Formulario PPGR1'!#REF!)</f>
        <v>#REF!</v>
      </c>
      <c r="G115" s="28" t="s">
        <v>131</v>
      </c>
      <c r="H115" s="29" t="s">
        <v>22</v>
      </c>
      <c r="I115" s="30" t="s">
        <v>23</v>
      </c>
      <c r="J115" s="31">
        <v>2</v>
      </c>
      <c r="K115" s="32">
        <f t="shared" si="1"/>
        <v>746</v>
      </c>
      <c r="L115" s="33">
        <f>+Tabla1[[#This Row],[Precio Unitario]]*Tabla1[[#This Row],[Cantidad de Insumos]]</f>
        <v>1492</v>
      </c>
      <c r="M115" s="34" t="s">
        <v>24</v>
      </c>
      <c r="N115" s="30" t="s">
        <v>4</v>
      </c>
    </row>
    <row r="116" spans="2:14" ht="26.1" customHeight="1" x14ac:dyDescent="0.2">
      <c r="B116" s="27" t="e">
        <f>IF(Tabla1[[#This Row],[Código_Actividad]]="","",CONCATENATE(Tabla1[[#This Row],[POA]],".",Tabla1[[#This Row],[SRS]],".",Tabla1[[#This Row],[AREA]],".",Tabla1[[#This Row],[TIPO]]))</f>
        <v>#REF!</v>
      </c>
      <c r="C116" s="27" t="e">
        <f>IF(Tabla1[[#This Row],[Código_Actividad]]="","",'[2]Formulario PPGR1'!#REF!)</f>
        <v>#REF!</v>
      </c>
      <c r="D116" s="27" t="e">
        <f>IF(Tabla1[[#This Row],[Código_Actividad]]="","",'[2]Formulario PPGR1'!#REF!)</f>
        <v>#REF!</v>
      </c>
      <c r="E116" s="27" t="e">
        <f>IF(Tabla1[[#This Row],[Código_Actividad]]="","",'[2]Formulario PPGR1'!#REF!)</f>
        <v>#REF!</v>
      </c>
      <c r="F116" s="27" t="e">
        <f>IF(Tabla1[[#This Row],[Código_Actividad]]="","",'[2]Formulario PPGR1'!#REF!)</f>
        <v>#REF!</v>
      </c>
      <c r="G116" s="28" t="s">
        <v>132</v>
      </c>
      <c r="H116" s="29" t="s">
        <v>22</v>
      </c>
      <c r="I116" s="30" t="s">
        <v>23</v>
      </c>
      <c r="J116" s="31">
        <v>2</v>
      </c>
      <c r="K116" s="32">
        <f t="shared" si="1"/>
        <v>746</v>
      </c>
      <c r="L116" s="33">
        <f>+Tabla1[[#This Row],[Precio Unitario]]*Tabla1[[#This Row],[Cantidad de Insumos]]</f>
        <v>1492</v>
      </c>
      <c r="M116" s="34" t="s">
        <v>24</v>
      </c>
      <c r="N116" s="30" t="s">
        <v>4</v>
      </c>
    </row>
    <row r="117" spans="2:14" ht="26.1" customHeight="1" x14ac:dyDescent="0.2">
      <c r="B117" s="27" t="e">
        <f>IF(Tabla1[[#This Row],[Código_Actividad]]="","",CONCATENATE(Tabla1[[#This Row],[POA]],".",Tabla1[[#This Row],[SRS]],".",Tabla1[[#This Row],[AREA]],".",Tabla1[[#This Row],[TIPO]]))</f>
        <v>#REF!</v>
      </c>
      <c r="C117" s="27" t="e">
        <f>IF(Tabla1[[#This Row],[Código_Actividad]]="","",'[2]Formulario PPGR1'!#REF!)</f>
        <v>#REF!</v>
      </c>
      <c r="D117" s="27" t="e">
        <f>IF(Tabla1[[#This Row],[Código_Actividad]]="","",'[2]Formulario PPGR1'!#REF!)</f>
        <v>#REF!</v>
      </c>
      <c r="E117" s="27" t="e">
        <f>IF(Tabla1[[#This Row],[Código_Actividad]]="","",'[2]Formulario PPGR1'!#REF!)</f>
        <v>#REF!</v>
      </c>
      <c r="F117" s="27" t="e">
        <f>IF(Tabla1[[#This Row],[Código_Actividad]]="","",'[2]Formulario PPGR1'!#REF!)</f>
        <v>#REF!</v>
      </c>
      <c r="G117" s="28" t="s">
        <v>133</v>
      </c>
      <c r="H117" s="29" t="s">
        <v>22</v>
      </c>
      <c r="I117" s="30" t="s">
        <v>23</v>
      </c>
      <c r="J117" s="31">
        <v>2</v>
      </c>
      <c r="K117" s="32">
        <f t="shared" si="1"/>
        <v>746</v>
      </c>
      <c r="L117" s="33">
        <f>+Tabla1[[#This Row],[Precio Unitario]]*Tabla1[[#This Row],[Cantidad de Insumos]]</f>
        <v>1492</v>
      </c>
      <c r="M117" s="34" t="s">
        <v>24</v>
      </c>
      <c r="N117" s="30" t="s">
        <v>4</v>
      </c>
    </row>
    <row r="118" spans="2:14" ht="26.1" customHeight="1" x14ac:dyDescent="0.2">
      <c r="B118" s="27" t="e">
        <f>IF(Tabla1[[#This Row],[Código_Actividad]]="","",CONCATENATE(Tabla1[[#This Row],[POA]],".",Tabla1[[#This Row],[SRS]],".",Tabla1[[#This Row],[AREA]],".",Tabla1[[#This Row],[TIPO]]))</f>
        <v>#REF!</v>
      </c>
      <c r="C118" s="27" t="e">
        <f>IF(Tabla1[[#This Row],[Código_Actividad]]="","",'[2]Formulario PPGR1'!#REF!)</f>
        <v>#REF!</v>
      </c>
      <c r="D118" s="27" t="e">
        <f>IF(Tabla1[[#This Row],[Código_Actividad]]="","",'[2]Formulario PPGR1'!#REF!)</f>
        <v>#REF!</v>
      </c>
      <c r="E118" s="27" t="e">
        <f>IF(Tabla1[[#This Row],[Código_Actividad]]="","",'[2]Formulario PPGR1'!#REF!)</f>
        <v>#REF!</v>
      </c>
      <c r="F118" s="27" t="e">
        <f>IF(Tabla1[[#This Row],[Código_Actividad]]="","",'[2]Formulario PPGR1'!#REF!)</f>
        <v>#REF!</v>
      </c>
      <c r="G118" s="28" t="s">
        <v>134</v>
      </c>
      <c r="H118" s="29" t="s">
        <v>22</v>
      </c>
      <c r="I118" s="30" t="s">
        <v>23</v>
      </c>
      <c r="J118" s="31">
        <v>2</v>
      </c>
      <c r="K118" s="32">
        <f t="shared" si="1"/>
        <v>746</v>
      </c>
      <c r="L118" s="33">
        <f>+Tabla1[[#This Row],[Precio Unitario]]*Tabla1[[#This Row],[Cantidad de Insumos]]</f>
        <v>1492</v>
      </c>
      <c r="M118" s="34" t="s">
        <v>24</v>
      </c>
      <c r="N118" s="30" t="s">
        <v>4</v>
      </c>
    </row>
    <row r="119" spans="2:14" ht="26.1" customHeight="1" x14ac:dyDescent="0.2">
      <c r="B119" s="27" t="e">
        <f>IF(Tabla1[[#This Row],[Código_Actividad]]="","",CONCATENATE(Tabla1[[#This Row],[POA]],".",Tabla1[[#This Row],[SRS]],".",Tabla1[[#This Row],[AREA]],".",Tabla1[[#This Row],[TIPO]]))</f>
        <v>#REF!</v>
      </c>
      <c r="C119" s="27" t="e">
        <f>IF(Tabla1[[#This Row],[Código_Actividad]]="","",'[2]Formulario PPGR1'!#REF!)</f>
        <v>#REF!</v>
      </c>
      <c r="D119" s="27" t="e">
        <f>IF(Tabla1[[#This Row],[Código_Actividad]]="","",'[2]Formulario PPGR1'!#REF!)</f>
        <v>#REF!</v>
      </c>
      <c r="E119" s="27" t="e">
        <f>IF(Tabla1[[#This Row],[Código_Actividad]]="","",'[2]Formulario PPGR1'!#REF!)</f>
        <v>#REF!</v>
      </c>
      <c r="F119" s="27" t="e">
        <f>IF(Tabla1[[#This Row],[Código_Actividad]]="","",'[2]Formulario PPGR1'!#REF!)</f>
        <v>#REF!</v>
      </c>
      <c r="G119" s="28" t="s">
        <v>135</v>
      </c>
      <c r="H119" s="29" t="s">
        <v>22</v>
      </c>
      <c r="I119" s="30" t="s">
        <v>23</v>
      </c>
      <c r="J119" s="31">
        <v>2</v>
      </c>
      <c r="K119" s="32">
        <f t="shared" si="1"/>
        <v>746</v>
      </c>
      <c r="L119" s="33">
        <f>+Tabla1[[#This Row],[Precio Unitario]]*Tabla1[[#This Row],[Cantidad de Insumos]]</f>
        <v>1492</v>
      </c>
      <c r="M119" s="34" t="s">
        <v>24</v>
      </c>
      <c r="N119" s="30" t="s">
        <v>4</v>
      </c>
    </row>
    <row r="120" spans="2:14" ht="26.1" customHeight="1" x14ac:dyDescent="0.2">
      <c r="B120" s="27" t="e">
        <f>IF(Tabla1[[#This Row],[Código_Actividad]]="","",CONCATENATE(Tabla1[[#This Row],[POA]],".",Tabla1[[#This Row],[SRS]],".",Tabla1[[#This Row],[AREA]],".",Tabla1[[#This Row],[TIPO]]))</f>
        <v>#REF!</v>
      </c>
      <c r="C120" s="27" t="e">
        <f>IF(Tabla1[[#This Row],[Código_Actividad]]="","",'[2]Formulario PPGR1'!#REF!)</f>
        <v>#REF!</v>
      </c>
      <c r="D120" s="27" t="e">
        <f>IF(Tabla1[[#This Row],[Código_Actividad]]="","",'[2]Formulario PPGR1'!#REF!)</f>
        <v>#REF!</v>
      </c>
      <c r="E120" s="27" t="e">
        <f>IF(Tabla1[[#This Row],[Código_Actividad]]="","",'[2]Formulario PPGR1'!#REF!)</f>
        <v>#REF!</v>
      </c>
      <c r="F120" s="27" t="e">
        <f>IF(Tabla1[[#This Row],[Código_Actividad]]="","",'[2]Formulario PPGR1'!#REF!)</f>
        <v>#REF!</v>
      </c>
      <c r="G120" s="28" t="s">
        <v>136</v>
      </c>
      <c r="H120" s="29" t="s">
        <v>22</v>
      </c>
      <c r="I120" s="30" t="s">
        <v>23</v>
      </c>
      <c r="J120" s="31">
        <v>2</v>
      </c>
      <c r="K120" s="32">
        <f t="shared" si="1"/>
        <v>746</v>
      </c>
      <c r="L120" s="33">
        <f>+Tabla1[[#This Row],[Precio Unitario]]*Tabla1[[#This Row],[Cantidad de Insumos]]</f>
        <v>1492</v>
      </c>
      <c r="M120" s="34" t="s">
        <v>24</v>
      </c>
      <c r="N120" s="30" t="s">
        <v>4</v>
      </c>
    </row>
    <row r="121" spans="2:14" ht="26.1" customHeight="1" x14ac:dyDescent="0.2">
      <c r="B121" s="27" t="e">
        <f>IF(Tabla1[[#This Row],[Código_Actividad]]="","",CONCATENATE(Tabla1[[#This Row],[POA]],".",Tabla1[[#This Row],[SRS]],".",Tabla1[[#This Row],[AREA]],".",Tabla1[[#This Row],[TIPO]]))</f>
        <v>#REF!</v>
      </c>
      <c r="C121" s="27" t="e">
        <f>IF(Tabla1[[#This Row],[Código_Actividad]]="","",'[2]Formulario PPGR1'!#REF!)</f>
        <v>#REF!</v>
      </c>
      <c r="D121" s="27" t="e">
        <f>IF(Tabla1[[#This Row],[Código_Actividad]]="","",'[2]Formulario PPGR1'!#REF!)</f>
        <v>#REF!</v>
      </c>
      <c r="E121" s="27" t="e">
        <f>IF(Tabla1[[#This Row],[Código_Actividad]]="","",'[2]Formulario PPGR1'!#REF!)</f>
        <v>#REF!</v>
      </c>
      <c r="F121" s="27" t="e">
        <f>IF(Tabla1[[#This Row],[Código_Actividad]]="","",'[2]Formulario PPGR1'!#REF!)</f>
        <v>#REF!</v>
      </c>
      <c r="G121" s="28" t="s">
        <v>137</v>
      </c>
      <c r="H121" s="29" t="s">
        <v>22</v>
      </c>
      <c r="I121" s="30" t="s">
        <v>23</v>
      </c>
      <c r="J121" s="31">
        <v>2</v>
      </c>
      <c r="K121" s="32">
        <f t="shared" si="1"/>
        <v>746</v>
      </c>
      <c r="L121" s="33">
        <f>+Tabla1[[#This Row],[Precio Unitario]]*Tabla1[[#This Row],[Cantidad de Insumos]]</f>
        <v>1492</v>
      </c>
      <c r="M121" s="34" t="s">
        <v>24</v>
      </c>
      <c r="N121" s="30" t="s">
        <v>4</v>
      </c>
    </row>
    <row r="122" spans="2:14" ht="26.1" customHeight="1" x14ac:dyDescent="0.2">
      <c r="B122" s="27" t="e">
        <f>IF(Tabla1[[#This Row],[Código_Actividad]]="","",CONCATENATE(Tabla1[[#This Row],[POA]],".",Tabla1[[#This Row],[SRS]],".",Tabla1[[#This Row],[AREA]],".",Tabla1[[#This Row],[TIPO]]))</f>
        <v>#REF!</v>
      </c>
      <c r="C122" s="27" t="e">
        <f>IF(Tabla1[[#This Row],[Código_Actividad]]="","",'[2]Formulario PPGR1'!#REF!)</f>
        <v>#REF!</v>
      </c>
      <c r="D122" s="27" t="e">
        <f>IF(Tabla1[[#This Row],[Código_Actividad]]="","",'[2]Formulario PPGR1'!#REF!)</f>
        <v>#REF!</v>
      </c>
      <c r="E122" s="27" t="e">
        <f>IF(Tabla1[[#This Row],[Código_Actividad]]="","",'[2]Formulario PPGR1'!#REF!)</f>
        <v>#REF!</v>
      </c>
      <c r="F122" s="27" t="e">
        <f>IF(Tabla1[[#This Row],[Código_Actividad]]="","",'[2]Formulario PPGR1'!#REF!)</f>
        <v>#REF!</v>
      </c>
      <c r="G122" s="28" t="s">
        <v>138</v>
      </c>
      <c r="H122" s="29" t="s">
        <v>22</v>
      </c>
      <c r="I122" s="30" t="s">
        <v>23</v>
      </c>
      <c r="J122" s="31">
        <v>2</v>
      </c>
      <c r="K122" s="32">
        <f t="shared" si="1"/>
        <v>746</v>
      </c>
      <c r="L122" s="33">
        <f>+Tabla1[[#This Row],[Precio Unitario]]*Tabla1[[#This Row],[Cantidad de Insumos]]</f>
        <v>1492</v>
      </c>
      <c r="M122" s="34" t="s">
        <v>24</v>
      </c>
      <c r="N122" s="30" t="s">
        <v>4</v>
      </c>
    </row>
    <row r="123" spans="2:14" ht="26.1" customHeight="1" x14ac:dyDescent="0.2">
      <c r="B123" s="27" t="e">
        <f>IF(Tabla1[[#This Row],[Código_Actividad]]="","",CONCATENATE(Tabla1[[#This Row],[POA]],".",Tabla1[[#This Row],[SRS]],".",Tabla1[[#This Row],[AREA]],".",Tabla1[[#This Row],[TIPO]]))</f>
        <v>#REF!</v>
      </c>
      <c r="C123" s="27" t="e">
        <f>IF(Tabla1[[#This Row],[Código_Actividad]]="","",'[2]Formulario PPGR1'!#REF!)</f>
        <v>#REF!</v>
      </c>
      <c r="D123" s="27" t="e">
        <f>IF(Tabla1[[#This Row],[Código_Actividad]]="","",'[2]Formulario PPGR1'!#REF!)</f>
        <v>#REF!</v>
      </c>
      <c r="E123" s="27" t="e">
        <f>IF(Tabla1[[#This Row],[Código_Actividad]]="","",'[2]Formulario PPGR1'!#REF!)</f>
        <v>#REF!</v>
      </c>
      <c r="F123" s="27" t="e">
        <f>IF(Tabla1[[#This Row],[Código_Actividad]]="","",'[2]Formulario PPGR1'!#REF!)</f>
        <v>#REF!</v>
      </c>
      <c r="G123" s="28" t="s">
        <v>139</v>
      </c>
      <c r="H123" s="29" t="s">
        <v>22</v>
      </c>
      <c r="I123" s="30" t="s">
        <v>23</v>
      </c>
      <c r="J123" s="31">
        <v>2</v>
      </c>
      <c r="K123" s="32">
        <f t="shared" si="1"/>
        <v>746</v>
      </c>
      <c r="L123" s="33">
        <f>+Tabla1[[#This Row],[Precio Unitario]]*Tabla1[[#This Row],[Cantidad de Insumos]]</f>
        <v>1492</v>
      </c>
      <c r="M123" s="34" t="s">
        <v>24</v>
      </c>
      <c r="N123" s="30" t="s">
        <v>4</v>
      </c>
    </row>
    <row r="124" spans="2:14" ht="26.1" customHeight="1" x14ac:dyDescent="0.2">
      <c r="B124" s="27" t="e">
        <f>IF(Tabla1[[#This Row],[Código_Actividad]]="","",CONCATENATE(Tabla1[[#This Row],[POA]],".",Tabla1[[#This Row],[SRS]],".",Tabla1[[#This Row],[AREA]],".",Tabla1[[#This Row],[TIPO]]))</f>
        <v>#REF!</v>
      </c>
      <c r="C124" s="27" t="e">
        <f>IF(Tabla1[[#This Row],[Código_Actividad]]="","",'[2]Formulario PPGR1'!#REF!)</f>
        <v>#REF!</v>
      </c>
      <c r="D124" s="27" t="e">
        <f>IF(Tabla1[[#This Row],[Código_Actividad]]="","",'[2]Formulario PPGR1'!#REF!)</f>
        <v>#REF!</v>
      </c>
      <c r="E124" s="27" t="e">
        <f>IF(Tabla1[[#This Row],[Código_Actividad]]="","",'[2]Formulario PPGR1'!#REF!)</f>
        <v>#REF!</v>
      </c>
      <c r="F124" s="27" t="e">
        <f>IF(Tabla1[[#This Row],[Código_Actividad]]="","",'[2]Formulario PPGR1'!#REF!)</f>
        <v>#REF!</v>
      </c>
      <c r="G124" s="28" t="s">
        <v>140</v>
      </c>
      <c r="H124" s="29" t="s">
        <v>22</v>
      </c>
      <c r="I124" s="30" t="s">
        <v>23</v>
      </c>
      <c r="J124" s="31">
        <v>2</v>
      </c>
      <c r="K124" s="32">
        <f t="shared" si="1"/>
        <v>746</v>
      </c>
      <c r="L124" s="33">
        <f>+Tabla1[[#This Row],[Precio Unitario]]*Tabla1[[#This Row],[Cantidad de Insumos]]</f>
        <v>1492</v>
      </c>
      <c r="M124" s="34" t="s">
        <v>24</v>
      </c>
      <c r="N124" s="30" t="s">
        <v>4</v>
      </c>
    </row>
    <row r="125" spans="2:14" ht="26.1" customHeight="1" x14ac:dyDescent="0.2">
      <c r="B125" s="27" t="e">
        <f>IF(Tabla1[[#This Row],[Código_Actividad]]="","",CONCATENATE(Tabla1[[#This Row],[POA]],".",Tabla1[[#This Row],[SRS]],".",Tabla1[[#This Row],[AREA]],".",Tabla1[[#This Row],[TIPO]]))</f>
        <v>#REF!</v>
      </c>
      <c r="C125" s="27" t="e">
        <f>IF(Tabla1[[#This Row],[Código_Actividad]]="","",'[2]Formulario PPGR1'!#REF!)</f>
        <v>#REF!</v>
      </c>
      <c r="D125" s="27" t="e">
        <f>IF(Tabla1[[#This Row],[Código_Actividad]]="","",'[2]Formulario PPGR1'!#REF!)</f>
        <v>#REF!</v>
      </c>
      <c r="E125" s="27" t="e">
        <f>IF(Tabla1[[#This Row],[Código_Actividad]]="","",'[2]Formulario PPGR1'!#REF!)</f>
        <v>#REF!</v>
      </c>
      <c r="F125" s="27" t="e">
        <f>IF(Tabla1[[#This Row],[Código_Actividad]]="","",'[2]Formulario PPGR1'!#REF!)</f>
        <v>#REF!</v>
      </c>
      <c r="G125" s="28" t="s">
        <v>141</v>
      </c>
      <c r="H125" s="29" t="s">
        <v>22</v>
      </c>
      <c r="I125" s="30" t="s">
        <v>23</v>
      </c>
      <c r="J125" s="31">
        <v>3</v>
      </c>
      <c r="K125" s="32">
        <f t="shared" si="1"/>
        <v>746</v>
      </c>
      <c r="L125" s="33">
        <f>+Tabla1[[#This Row],[Precio Unitario]]*Tabla1[[#This Row],[Cantidad de Insumos]]</f>
        <v>2238</v>
      </c>
      <c r="M125" s="34" t="s">
        <v>24</v>
      </c>
      <c r="N125" s="30" t="s">
        <v>4</v>
      </c>
    </row>
    <row r="126" spans="2:14" ht="26.1" customHeight="1" x14ac:dyDescent="0.2">
      <c r="B126" s="27" t="e">
        <f>IF(Tabla1[[#This Row],[Código_Actividad]]="","",CONCATENATE(Tabla1[[#This Row],[POA]],".",Tabla1[[#This Row],[SRS]],".",Tabla1[[#This Row],[AREA]],".",Tabla1[[#This Row],[TIPO]]))</f>
        <v>#REF!</v>
      </c>
      <c r="C126" s="27" t="e">
        <f>IF(Tabla1[[#This Row],[Código_Actividad]]="","",'[2]Formulario PPGR1'!#REF!)</f>
        <v>#REF!</v>
      </c>
      <c r="D126" s="27" t="e">
        <f>IF(Tabla1[[#This Row],[Código_Actividad]]="","",'[2]Formulario PPGR1'!#REF!)</f>
        <v>#REF!</v>
      </c>
      <c r="E126" s="27" t="e">
        <f>IF(Tabla1[[#This Row],[Código_Actividad]]="","",'[2]Formulario PPGR1'!#REF!)</f>
        <v>#REF!</v>
      </c>
      <c r="F126" s="27" t="e">
        <f>IF(Tabla1[[#This Row],[Código_Actividad]]="","",'[2]Formulario PPGR1'!#REF!)</f>
        <v>#REF!</v>
      </c>
      <c r="G126" s="28" t="s">
        <v>142</v>
      </c>
      <c r="H126" s="29" t="s">
        <v>22</v>
      </c>
      <c r="I126" s="30" t="s">
        <v>23</v>
      </c>
      <c r="J126" s="31">
        <v>2</v>
      </c>
      <c r="K126" s="32">
        <f t="shared" si="1"/>
        <v>746</v>
      </c>
      <c r="L126" s="33">
        <f>+Tabla1[[#This Row],[Precio Unitario]]*Tabla1[[#This Row],[Cantidad de Insumos]]</f>
        <v>1492</v>
      </c>
      <c r="M126" s="34" t="s">
        <v>24</v>
      </c>
      <c r="N126" s="30" t="s">
        <v>4</v>
      </c>
    </row>
    <row r="127" spans="2:14" ht="26.1" customHeight="1" x14ac:dyDescent="0.2">
      <c r="B127" s="27" t="e">
        <f>IF(Tabla1[[#This Row],[Código_Actividad]]="","",CONCATENATE(Tabla1[[#This Row],[POA]],".",Tabla1[[#This Row],[SRS]],".",Tabla1[[#This Row],[AREA]],".",Tabla1[[#This Row],[TIPO]]))</f>
        <v>#REF!</v>
      </c>
      <c r="C127" s="27" t="e">
        <f>IF(Tabla1[[#This Row],[Código_Actividad]]="","",'[2]Formulario PPGR1'!#REF!)</f>
        <v>#REF!</v>
      </c>
      <c r="D127" s="27" t="e">
        <f>IF(Tabla1[[#This Row],[Código_Actividad]]="","",'[2]Formulario PPGR1'!#REF!)</f>
        <v>#REF!</v>
      </c>
      <c r="E127" s="27" t="e">
        <f>IF(Tabla1[[#This Row],[Código_Actividad]]="","",'[2]Formulario PPGR1'!#REF!)</f>
        <v>#REF!</v>
      </c>
      <c r="F127" s="27" t="e">
        <f>IF(Tabla1[[#This Row],[Código_Actividad]]="","",'[2]Formulario PPGR1'!#REF!)</f>
        <v>#REF!</v>
      </c>
      <c r="G127" s="28" t="s">
        <v>143</v>
      </c>
      <c r="H127" s="29" t="s">
        <v>22</v>
      </c>
      <c r="I127" s="30" t="s">
        <v>23</v>
      </c>
      <c r="J127" s="31">
        <v>3</v>
      </c>
      <c r="K127" s="32">
        <f t="shared" si="1"/>
        <v>746</v>
      </c>
      <c r="L127" s="33">
        <f>+Tabla1[[#This Row],[Precio Unitario]]*Tabla1[[#This Row],[Cantidad de Insumos]]</f>
        <v>2238</v>
      </c>
      <c r="M127" s="34" t="s">
        <v>24</v>
      </c>
      <c r="N127" s="30" t="s">
        <v>4</v>
      </c>
    </row>
    <row r="128" spans="2:14" ht="26.1" customHeight="1" x14ac:dyDescent="0.2">
      <c r="B128" s="27" t="e">
        <f>IF(Tabla1[[#This Row],[Código_Actividad]]="","",CONCATENATE(Tabla1[[#This Row],[POA]],".",Tabla1[[#This Row],[SRS]],".",Tabla1[[#This Row],[AREA]],".",Tabla1[[#This Row],[TIPO]]))</f>
        <v>#REF!</v>
      </c>
      <c r="C128" s="27" t="e">
        <f>IF(Tabla1[[#This Row],[Código_Actividad]]="","",'[2]Formulario PPGR1'!#REF!)</f>
        <v>#REF!</v>
      </c>
      <c r="D128" s="27" t="e">
        <f>IF(Tabla1[[#This Row],[Código_Actividad]]="","",'[2]Formulario PPGR1'!#REF!)</f>
        <v>#REF!</v>
      </c>
      <c r="E128" s="27" t="e">
        <f>IF(Tabla1[[#This Row],[Código_Actividad]]="","",'[2]Formulario PPGR1'!#REF!)</f>
        <v>#REF!</v>
      </c>
      <c r="F128" s="27" t="e">
        <f>IF(Tabla1[[#This Row],[Código_Actividad]]="","",'[2]Formulario PPGR1'!#REF!)</f>
        <v>#REF!</v>
      </c>
      <c r="G128" s="28" t="s">
        <v>144</v>
      </c>
      <c r="H128" s="29" t="s">
        <v>22</v>
      </c>
      <c r="I128" s="30" t="s">
        <v>23</v>
      </c>
      <c r="J128" s="31">
        <v>2</v>
      </c>
      <c r="K128" s="32">
        <f t="shared" si="1"/>
        <v>746</v>
      </c>
      <c r="L128" s="33">
        <f>+Tabla1[[#This Row],[Precio Unitario]]*Tabla1[[#This Row],[Cantidad de Insumos]]</f>
        <v>1492</v>
      </c>
      <c r="M128" s="34" t="s">
        <v>24</v>
      </c>
      <c r="N128" s="30" t="s">
        <v>4</v>
      </c>
    </row>
    <row r="129" spans="2:14" s="1" customFormat="1" ht="26.1" customHeight="1" x14ac:dyDescent="0.2">
      <c r="B129" s="37" t="e">
        <f>IF(Tabla1[[#This Row],[Código_Actividad]]="","",CONCATENATE(Tabla1[[#This Row],[POA]],".",Tabla1[[#This Row],[SRS]],".",Tabla1[[#This Row],[AREA]],".",Tabla1[[#This Row],[TIPO]]))</f>
        <v>#REF!</v>
      </c>
      <c r="C129" s="37" t="e">
        <f>IF(Tabla1[[#This Row],[Código_Actividad]]="","",'[2]Formulario PPGR1'!#REF!)</f>
        <v>#REF!</v>
      </c>
      <c r="D129" s="37" t="e">
        <f>IF(Tabla1[[#This Row],[Código_Actividad]]="","",'[2]Formulario PPGR1'!#REF!)</f>
        <v>#REF!</v>
      </c>
      <c r="E129" s="37" t="e">
        <f>IF(Tabla1[[#This Row],[Código_Actividad]]="","",'[2]Formulario PPGR1'!#REF!)</f>
        <v>#REF!</v>
      </c>
      <c r="F129" s="37" t="e">
        <f>IF(Tabla1[[#This Row],[Código_Actividad]]="","",'[2]Formulario PPGR1'!#REF!)</f>
        <v>#REF!</v>
      </c>
      <c r="G129" s="36" t="s">
        <v>145</v>
      </c>
      <c r="H129" s="29" t="s">
        <v>22</v>
      </c>
      <c r="I129" s="30" t="s">
        <v>23</v>
      </c>
      <c r="J129" s="31">
        <v>2</v>
      </c>
      <c r="K129" s="32">
        <f t="shared" si="1"/>
        <v>746</v>
      </c>
      <c r="L129" s="38">
        <f>+Tabla1[[#This Row],[Precio Unitario]]*Tabla1[[#This Row],[Cantidad de Insumos]]</f>
        <v>1492</v>
      </c>
      <c r="M129" s="34" t="s">
        <v>24</v>
      </c>
      <c r="N129" s="30" t="s">
        <v>4</v>
      </c>
    </row>
    <row r="130" spans="2:14" s="1" customFormat="1" ht="26.1" customHeight="1" x14ac:dyDescent="0.2">
      <c r="B130" s="37" t="e">
        <f>IF(Tabla1[[#This Row],[Código_Actividad]]="","",CONCATENATE(Tabla1[[#This Row],[POA]],".",Tabla1[[#This Row],[SRS]],".",Tabla1[[#This Row],[AREA]],".",Tabla1[[#This Row],[TIPO]]))</f>
        <v>#REF!</v>
      </c>
      <c r="C130" s="37" t="e">
        <f>IF(Tabla1[[#This Row],[Código_Actividad]]="","",'[2]Formulario PPGR1'!#REF!)</f>
        <v>#REF!</v>
      </c>
      <c r="D130" s="37" t="e">
        <f>IF(Tabla1[[#This Row],[Código_Actividad]]="","",'[2]Formulario PPGR1'!#REF!)</f>
        <v>#REF!</v>
      </c>
      <c r="E130" s="37" t="e">
        <f>IF(Tabla1[[#This Row],[Código_Actividad]]="","",'[2]Formulario PPGR1'!#REF!)</f>
        <v>#REF!</v>
      </c>
      <c r="F130" s="37" t="e">
        <f>IF(Tabla1[[#This Row],[Código_Actividad]]="","",'[2]Formulario PPGR1'!#REF!)</f>
        <v>#REF!</v>
      </c>
      <c r="G130" s="36" t="s">
        <v>146</v>
      </c>
      <c r="H130" s="29" t="s">
        <v>22</v>
      </c>
      <c r="I130" s="30" t="s">
        <v>23</v>
      </c>
      <c r="J130" s="31">
        <v>3</v>
      </c>
      <c r="K130" s="32">
        <f t="shared" si="1"/>
        <v>746</v>
      </c>
      <c r="L130" s="38">
        <f>+Tabla1[[#This Row],[Precio Unitario]]*Tabla1[[#This Row],[Cantidad de Insumos]]</f>
        <v>2238</v>
      </c>
      <c r="M130" s="34" t="s">
        <v>24</v>
      </c>
      <c r="N130" s="30" t="s">
        <v>4</v>
      </c>
    </row>
    <row r="131" spans="2:14" s="1" customFormat="1" ht="26.1" customHeight="1" x14ac:dyDescent="0.2">
      <c r="B131" s="37" t="e">
        <f>IF(Tabla1[[#This Row],[Código_Actividad]]="","",CONCATENATE(Tabla1[[#This Row],[POA]],".",Tabla1[[#This Row],[SRS]],".",Tabla1[[#This Row],[AREA]],".",Tabla1[[#This Row],[TIPO]]))</f>
        <v>#REF!</v>
      </c>
      <c r="C131" s="37" t="e">
        <f>IF(Tabla1[[#This Row],[Código_Actividad]]="","",'[2]Formulario PPGR1'!#REF!)</f>
        <v>#REF!</v>
      </c>
      <c r="D131" s="37" t="e">
        <f>IF(Tabla1[[#This Row],[Código_Actividad]]="","",'[2]Formulario PPGR1'!#REF!)</f>
        <v>#REF!</v>
      </c>
      <c r="E131" s="37" t="e">
        <f>IF(Tabla1[[#This Row],[Código_Actividad]]="","",'[2]Formulario PPGR1'!#REF!)</f>
        <v>#REF!</v>
      </c>
      <c r="F131" s="37" t="e">
        <f>IF(Tabla1[[#This Row],[Código_Actividad]]="","",'[2]Formulario PPGR1'!#REF!)</f>
        <v>#REF!</v>
      </c>
      <c r="G131" s="36" t="s">
        <v>147</v>
      </c>
      <c r="H131" s="29" t="s">
        <v>22</v>
      </c>
      <c r="I131" s="30" t="s">
        <v>23</v>
      </c>
      <c r="J131" s="31">
        <v>3</v>
      </c>
      <c r="K131" s="32">
        <f t="shared" si="1"/>
        <v>746</v>
      </c>
      <c r="L131" s="38">
        <f>+Tabla1[[#This Row],[Precio Unitario]]*Tabla1[[#This Row],[Cantidad de Insumos]]</f>
        <v>2238</v>
      </c>
      <c r="M131" s="34" t="s">
        <v>24</v>
      </c>
      <c r="N131" s="30" t="s">
        <v>4</v>
      </c>
    </row>
    <row r="132" spans="2:14" s="1" customFormat="1" ht="26.1" customHeight="1" x14ac:dyDescent="0.2">
      <c r="B132" s="37" t="e">
        <f>IF(Tabla1[[#This Row],[Código_Actividad]]="","",CONCATENATE(Tabla1[[#This Row],[POA]],".",Tabla1[[#This Row],[SRS]],".",Tabla1[[#This Row],[AREA]],".",Tabla1[[#This Row],[TIPO]]))</f>
        <v>#REF!</v>
      </c>
      <c r="C132" s="37" t="e">
        <f>IF(Tabla1[[#This Row],[Código_Actividad]]="","",'[2]Formulario PPGR1'!#REF!)</f>
        <v>#REF!</v>
      </c>
      <c r="D132" s="37" t="e">
        <f>IF(Tabla1[[#This Row],[Código_Actividad]]="","",'[2]Formulario PPGR1'!#REF!)</f>
        <v>#REF!</v>
      </c>
      <c r="E132" s="37" t="e">
        <f>IF(Tabla1[[#This Row],[Código_Actividad]]="","",'[2]Formulario PPGR1'!#REF!)</f>
        <v>#REF!</v>
      </c>
      <c r="F132" s="37" t="e">
        <f>IF(Tabla1[[#This Row],[Código_Actividad]]="","",'[2]Formulario PPGR1'!#REF!)</f>
        <v>#REF!</v>
      </c>
      <c r="G132" s="36" t="s">
        <v>148</v>
      </c>
      <c r="H132" s="29" t="s">
        <v>22</v>
      </c>
      <c r="I132" s="30" t="s">
        <v>23</v>
      </c>
      <c r="J132" s="31">
        <v>2</v>
      </c>
      <c r="K132" s="32">
        <f t="shared" si="1"/>
        <v>746</v>
      </c>
      <c r="L132" s="38">
        <f>+Tabla1[[#This Row],[Precio Unitario]]*Tabla1[[#This Row],[Cantidad de Insumos]]</f>
        <v>1492</v>
      </c>
      <c r="M132" s="34" t="s">
        <v>24</v>
      </c>
      <c r="N132" s="30" t="s">
        <v>4</v>
      </c>
    </row>
    <row r="133" spans="2:14" s="1" customFormat="1" ht="26.1" customHeight="1" x14ac:dyDescent="0.2">
      <c r="B133" s="37" t="e">
        <f>IF(Tabla1[[#This Row],[Código_Actividad]]="","",CONCATENATE(Tabla1[[#This Row],[POA]],".",Tabla1[[#This Row],[SRS]],".",Tabla1[[#This Row],[AREA]],".",Tabla1[[#This Row],[TIPO]]))</f>
        <v>#REF!</v>
      </c>
      <c r="C133" s="37" t="e">
        <f>IF(Tabla1[[#This Row],[Código_Actividad]]="","",'[2]Formulario PPGR1'!#REF!)</f>
        <v>#REF!</v>
      </c>
      <c r="D133" s="37" t="e">
        <f>IF(Tabla1[[#This Row],[Código_Actividad]]="","",'[2]Formulario PPGR1'!#REF!)</f>
        <v>#REF!</v>
      </c>
      <c r="E133" s="37" t="e">
        <f>IF(Tabla1[[#This Row],[Código_Actividad]]="","",'[2]Formulario PPGR1'!#REF!)</f>
        <v>#REF!</v>
      </c>
      <c r="F133" s="37" t="e">
        <f>IF(Tabla1[[#This Row],[Código_Actividad]]="","",'[2]Formulario PPGR1'!#REF!)</f>
        <v>#REF!</v>
      </c>
      <c r="G133" s="36" t="s">
        <v>149</v>
      </c>
      <c r="H133" s="29" t="s">
        <v>22</v>
      </c>
      <c r="I133" s="30" t="s">
        <v>23</v>
      </c>
      <c r="J133" s="31">
        <v>2</v>
      </c>
      <c r="K133" s="32">
        <f t="shared" si="1"/>
        <v>746</v>
      </c>
      <c r="L133" s="38">
        <f>+Tabla1[[#This Row],[Precio Unitario]]*Tabla1[[#This Row],[Cantidad de Insumos]]</f>
        <v>1492</v>
      </c>
      <c r="M133" s="34" t="s">
        <v>24</v>
      </c>
      <c r="N133" s="30" t="s">
        <v>4</v>
      </c>
    </row>
    <row r="134" spans="2:14" s="1" customFormat="1" ht="26.1" customHeight="1" x14ac:dyDescent="0.2">
      <c r="B134" s="37" t="e">
        <f>IF(Tabla1[[#This Row],[Código_Actividad]]="","",CONCATENATE(Tabla1[[#This Row],[POA]],".",Tabla1[[#This Row],[SRS]],".",Tabla1[[#This Row],[AREA]],".",Tabla1[[#This Row],[TIPO]]))</f>
        <v>#REF!</v>
      </c>
      <c r="C134" s="37" t="e">
        <f>IF(Tabla1[[#This Row],[Código_Actividad]]="","",'[2]Formulario PPGR1'!#REF!)</f>
        <v>#REF!</v>
      </c>
      <c r="D134" s="37" t="e">
        <f>IF(Tabla1[[#This Row],[Código_Actividad]]="","",'[2]Formulario PPGR1'!#REF!)</f>
        <v>#REF!</v>
      </c>
      <c r="E134" s="37" t="e">
        <f>IF(Tabla1[[#This Row],[Código_Actividad]]="","",'[2]Formulario PPGR1'!#REF!)</f>
        <v>#REF!</v>
      </c>
      <c r="F134" s="37" t="e">
        <f>IF(Tabla1[[#This Row],[Código_Actividad]]="","",'[2]Formulario PPGR1'!#REF!)</f>
        <v>#REF!</v>
      </c>
      <c r="G134" s="36" t="s">
        <v>150</v>
      </c>
      <c r="H134" s="29" t="s">
        <v>22</v>
      </c>
      <c r="I134" s="30" t="s">
        <v>23</v>
      </c>
      <c r="J134" s="31">
        <v>2</v>
      </c>
      <c r="K134" s="32">
        <f t="shared" si="1"/>
        <v>746</v>
      </c>
      <c r="L134" s="38">
        <f>+Tabla1[[#This Row],[Precio Unitario]]*Tabla1[[#This Row],[Cantidad de Insumos]]</f>
        <v>1492</v>
      </c>
      <c r="M134" s="34" t="s">
        <v>24</v>
      </c>
      <c r="N134" s="30" t="s">
        <v>4</v>
      </c>
    </row>
    <row r="135" spans="2:14" s="1" customFormat="1" ht="26.1" customHeight="1" x14ac:dyDescent="0.2">
      <c r="B135" s="37" t="e">
        <f>IF(Tabla1[[#This Row],[Código_Actividad]]="","",CONCATENATE(Tabla1[[#This Row],[POA]],".",Tabla1[[#This Row],[SRS]],".",Tabla1[[#This Row],[AREA]],".",Tabla1[[#This Row],[TIPO]]))</f>
        <v>#REF!</v>
      </c>
      <c r="C135" s="37" t="e">
        <f>IF(Tabla1[[#This Row],[Código_Actividad]]="","",'[2]Formulario PPGR1'!#REF!)</f>
        <v>#REF!</v>
      </c>
      <c r="D135" s="37" t="e">
        <f>IF(Tabla1[[#This Row],[Código_Actividad]]="","",'[2]Formulario PPGR1'!#REF!)</f>
        <v>#REF!</v>
      </c>
      <c r="E135" s="37" t="e">
        <f>IF(Tabla1[[#This Row],[Código_Actividad]]="","",'[2]Formulario PPGR1'!#REF!)</f>
        <v>#REF!</v>
      </c>
      <c r="F135" s="37" t="e">
        <f>IF(Tabla1[[#This Row],[Código_Actividad]]="","",'[2]Formulario PPGR1'!#REF!)</f>
        <v>#REF!</v>
      </c>
      <c r="G135" s="36" t="s">
        <v>151</v>
      </c>
      <c r="H135" s="29" t="s">
        <v>22</v>
      </c>
      <c r="I135" s="30" t="s">
        <v>23</v>
      </c>
      <c r="J135" s="31">
        <v>2</v>
      </c>
      <c r="K135" s="32">
        <f t="shared" si="1"/>
        <v>746</v>
      </c>
      <c r="L135" s="38">
        <f>+Tabla1[[#This Row],[Precio Unitario]]*Tabla1[[#This Row],[Cantidad de Insumos]]</f>
        <v>1492</v>
      </c>
      <c r="M135" s="34" t="s">
        <v>24</v>
      </c>
      <c r="N135" s="30" t="s">
        <v>4</v>
      </c>
    </row>
    <row r="136" spans="2:14" s="1" customFormat="1" ht="26.1" customHeight="1" x14ac:dyDescent="0.2">
      <c r="B136" s="37" t="e">
        <f>IF(Tabla1[[#This Row],[Código_Actividad]]="","",CONCATENATE(Tabla1[[#This Row],[POA]],".",Tabla1[[#This Row],[SRS]],".",Tabla1[[#This Row],[AREA]],".",Tabla1[[#This Row],[TIPO]]))</f>
        <v>#REF!</v>
      </c>
      <c r="C136" s="37" t="e">
        <f>IF(Tabla1[[#This Row],[Código_Actividad]]="","",'[2]Formulario PPGR1'!#REF!)</f>
        <v>#REF!</v>
      </c>
      <c r="D136" s="37" t="e">
        <f>IF(Tabla1[[#This Row],[Código_Actividad]]="","",'[2]Formulario PPGR1'!#REF!)</f>
        <v>#REF!</v>
      </c>
      <c r="E136" s="37" t="e">
        <f>IF(Tabla1[[#This Row],[Código_Actividad]]="","",'[2]Formulario PPGR1'!#REF!)</f>
        <v>#REF!</v>
      </c>
      <c r="F136" s="37" t="e">
        <f>IF(Tabla1[[#This Row],[Código_Actividad]]="","",'[2]Formulario PPGR1'!#REF!)</f>
        <v>#REF!</v>
      </c>
      <c r="G136" s="36" t="s">
        <v>152</v>
      </c>
      <c r="H136" s="29" t="s">
        <v>22</v>
      </c>
      <c r="I136" s="30" t="s">
        <v>23</v>
      </c>
      <c r="J136" s="31">
        <v>2</v>
      </c>
      <c r="K136" s="32">
        <f t="shared" ref="K136:K148" si="2">450+25+271</f>
        <v>746</v>
      </c>
      <c r="L136" s="38">
        <f>+Tabla1[[#This Row],[Precio Unitario]]*Tabla1[[#This Row],[Cantidad de Insumos]]</f>
        <v>1492</v>
      </c>
      <c r="M136" s="34" t="s">
        <v>24</v>
      </c>
      <c r="N136" s="30" t="s">
        <v>4</v>
      </c>
    </row>
    <row r="137" spans="2:14" s="1" customFormat="1" ht="26.1" customHeight="1" x14ac:dyDescent="0.2">
      <c r="B137" s="37" t="e">
        <f>IF(Tabla1[[#This Row],[Código_Actividad]]="","",CONCATENATE(Tabla1[[#This Row],[POA]],".",Tabla1[[#This Row],[SRS]],".",Tabla1[[#This Row],[AREA]],".",Tabla1[[#This Row],[TIPO]]))</f>
        <v>#REF!</v>
      </c>
      <c r="C137" s="37" t="e">
        <f>IF(Tabla1[[#This Row],[Código_Actividad]]="","",'[2]Formulario PPGR1'!#REF!)</f>
        <v>#REF!</v>
      </c>
      <c r="D137" s="37" t="e">
        <f>IF(Tabla1[[#This Row],[Código_Actividad]]="","",'[2]Formulario PPGR1'!#REF!)</f>
        <v>#REF!</v>
      </c>
      <c r="E137" s="37" t="e">
        <f>IF(Tabla1[[#This Row],[Código_Actividad]]="","",'[2]Formulario PPGR1'!#REF!)</f>
        <v>#REF!</v>
      </c>
      <c r="F137" s="37" t="e">
        <f>IF(Tabla1[[#This Row],[Código_Actividad]]="","",'[2]Formulario PPGR1'!#REF!)</f>
        <v>#REF!</v>
      </c>
      <c r="G137" s="36" t="s">
        <v>153</v>
      </c>
      <c r="H137" s="29" t="s">
        <v>22</v>
      </c>
      <c r="I137" s="30" t="s">
        <v>23</v>
      </c>
      <c r="J137" s="31">
        <v>2</v>
      </c>
      <c r="K137" s="32">
        <f t="shared" si="2"/>
        <v>746</v>
      </c>
      <c r="L137" s="38">
        <f>+Tabla1[[#This Row],[Precio Unitario]]*Tabla1[[#This Row],[Cantidad de Insumos]]</f>
        <v>1492</v>
      </c>
      <c r="M137" s="34" t="s">
        <v>24</v>
      </c>
      <c r="N137" s="30" t="s">
        <v>4</v>
      </c>
    </row>
    <row r="138" spans="2:14" s="1" customFormat="1" ht="26.1" customHeight="1" x14ac:dyDescent="0.2">
      <c r="B138" s="37" t="e">
        <f>IF(Tabla1[[#This Row],[Código_Actividad]]="","",CONCATENATE(Tabla1[[#This Row],[POA]],".",Tabla1[[#This Row],[SRS]],".",Tabla1[[#This Row],[AREA]],".",Tabla1[[#This Row],[TIPO]]))</f>
        <v>#REF!</v>
      </c>
      <c r="C138" s="37" t="e">
        <f>IF(Tabla1[[#This Row],[Código_Actividad]]="","",'[2]Formulario PPGR1'!#REF!)</f>
        <v>#REF!</v>
      </c>
      <c r="D138" s="37" t="e">
        <f>IF(Tabla1[[#This Row],[Código_Actividad]]="","",'[2]Formulario PPGR1'!#REF!)</f>
        <v>#REF!</v>
      </c>
      <c r="E138" s="37" t="e">
        <f>IF(Tabla1[[#This Row],[Código_Actividad]]="","",'[2]Formulario PPGR1'!#REF!)</f>
        <v>#REF!</v>
      </c>
      <c r="F138" s="37" t="e">
        <f>IF(Tabla1[[#This Row],[Código_Actividad]]="","",'[2]Formulario PPGR1'!#REF!)</f>
        <v>#REF!</v>
      </c>
      <c r="G138" s="36" t="s">
        <v>154</v>
      </c>
      <c r="H138" s="29" t="s">
        <v>22</v>
      </c>
      <c r="I138" s="30" t="s">
        <v>23</v>
      </c>
      <c r="J138" s="31">
        <v>3</v>
      </c>
      <c r="K138" s="32">
        <f t="shared" si="2"/>
        <v>746</v>
      </c>
      <c r="L138" s="38">
        <f>+Tabla1[[#This Row],[Precio Unitario]]*Tabla1[[#This Row],[Cantidad de Insumos]]</f>
        <v>2238</v>
      </c>
      <c r="M138" s="34" t="s">
        <v>24</v>
      </c>
      <c r="N138" s="30" t="s">
        <v>4</v>
      </c>
    </row>
    <row r="139" spans="2:14" s="1" customFormat="1" ht="26.1" customHeight="1" x14ac:dyDescent="0.2">
      <c r="B139" s="37" t="e">
        <f>IF(Tabla1[[#This Row],[Código_Actividad]]="","",CONCATENATE(Tabla1[[#This Row],[POA]],".",Tabla1[[#This Row],[SRS]],".",Tabla1[[#This Row],[AREA]],".",Tabla1[[#This Row],[TIPO]]))</f>
        <v>#REF!</v>
      </c>
      <c r="C139" s="37" t="e">
        <f>IF(Tabla1[[#This Row],[Código_Actividad]]="","",'[2]Formulario PPGR1'!#REF!)</f>
        <v>#REF!</v>
      </c>
      <c r="D139" s="37" t="e">
        <f>IF(Tabla1[[#This Row],[Código_Actividad]]="","",'[2]Formulario PPGR1'!#REF!)</f>
        <v>#REF!</v>
      </c>
      <c r="E139" s="37" t="e">
        <f>IF(Tabla1[[#This Row],[Código_Actividad]]="","",'[2]Formulario PPGR1'!#REF!)</f>
        <v>#REF!</v>
      </c>
      <c r="F139" s="37" t="e">
        <f>IF(Tabla1[[#This Row],[Código_Actividad]]="","",'[2]Formulario PPGR1'!#REF!)</f>
        <v>#REF!</v>
      </c>
      <c r="G139" s="36" t="s">
        <v>155</v>
      </c>
      <c r="H139" s="29" t="s">
        <v>22</v>
      </c>
      <c r="I139" s="30" t="s">
        <v>23</v>
      </c>
      <c r="J139" s="31">
        <v>2</v>
      </c>
      <c r="K139" s="32">
        <f t="shared" si="2"/>
        <v>746</v>
      </c>
      <c r="L139" s="38">
        <f>+Tabla1[[#This Row],[Precio Unitario]]*Tabla1[[#This Row],[Cantidad de Insumos]]</f>
        <v>1492</v>
      </c>
      <c r="M139" s="34" t="s">
        <v>24</v>
      </c>
      <c r="N139" s="30" t="s">
        <v>4</v>
      </c>
    </row>
    <row r="140" spans="2:14" s="1" customFormat="1" ht="26.1" customHeight="1" x14ac:dyDescent="0.2">
      <c r="B140" s="37" t="e">
        <f>IF(Tabla1[[#This Row],[Código_Actividad]]="","",CONCATENATE(Tabla1[[#This Row],[POA]],".",Tabla1[[#This Row],[SRS]],".",Tabla1[[#This Row],[AREA]],".",Tabla1[[#This Row],[TIPO]]))</f>
        <v>#REF!</v>
      </c>
      <c r="C140" s="37" t="e">
        <f>IF(Tabla1[[#This Row],[Código_Actividad]]="","",'[2]Formulario PPGR1'!#REF!)</f>
        <v>#REF!</v>
      </c>
      <c r="D140" s="37" t="e">
        <f>IF(Tabla1[[#This Row],[Código_Actividad]]="","",'[2]Formulario PPGR1'!#REF!)</f>
        <v>#REF!</v>
      </c>
      <c r="E140" s="37" t="e">
        <f>IF(Tabla1[[#This Row],[Código_Actividad]]="","",'[2]Formulario PPGR1'!#REF!)</f>
        <v>#REF!</v>
      </c>
      <c r="F140" s="37" t="e">
        <f>IF(Tabla1[[#This Row],[Código_Actividad]]="","",'[2]Formulario PPGR1'!#REF!)</f>
        <v>#REF!</v>
      </c>
      <c r="G140" s="36" t="s">
        <v>156</v>
      </c>
      <c r="H140" s="29" t="s">
        <v>22</v>
      </c>
      <c r="I140" s="30" t="s">
        <v>23</v>
      </c>
      <c r="J140" s="31">
        <v>2</v>
      </c>
      <c r="K140" s="32">
        <f t="shared" si="2"/>
        <v>746</v>
      </c>
      <c r="L140" s="38">
        <f>+Tabla1[[#This Row],[Precio Unitario]]*Tabla1[[#This Row],[Cantidad de Insumos]]</f>
        <v>1492</v>
      </c>
      <c r="M140" s="34" t="s">
        <v>24</v>
      </c>
      <c r="N140" s="30" t="s">
        <v>4</v>
      </c>
    </row>
    <row r="141" spans="2:14" s="1" customFormat="1" ht="26.1" customHeight="1" x14ac:dyDescent="0.2">
      <c r="B141" s="37" t="e">
        <f>IF(Tabla1[[#This Row],[Código_Actividad]]="","",CONCATENATE(Tabla1[[#This Row],[POA]],".",Tabla1[[#This Row],[SRS]],".",Tabla1[[#This Row],[AREA]],".",Tabla1[[#This Row],[TIPO]]))</f>
        <v>#REF!</v>
      </c>
      <c r="C141" s="37" t="e">
        <f>IF(Tabla1[[#This Row],[Código_Actividad]]="","",'[2]Formulario PPGR1'!#REF!)</f>
        <v>#REF!</v>
      </c>
      <c r="D141" s="37" t="e">
        <f>IF(Tabla1[[#This Row],[Código_Actividad]]="","",'[2]Formulario PPGR1'!#REF!)</f>
        <v>#REF!</v>
      </c>
      <c r="E141" s="37" t="e">
        <f>IF(Tabla1[[#This Row],[Código_Actividad]]="","",'[2]Formulario PPGR1'!#REF!)</f>
        <v>#REF!</v>
      </c>
      <c r="F141" s="37" t="e">
        <f>IF(Tabla1[[#This Row],[Código_Actividad]]="","",'[2]Formulario PPGR1'!#REF!)</f>
        <v>#REF!</v>
      </c>
      <c r="G141" s="36" t="s">
        <v>157</v>
      </c>
      <c r="H141" s="29" t="s">
        <v>22</v>
      </c>
      <c r="I141" s="30" t="s">
        <v>23</v>
      </c>
      <c r="J141" s="31">
        <v>2</v>
      </c>
      <c r="K141" s="32">
        <f t="shared" si="2"/>
        <v>746</v>
      </c>
      <c r="L141" s="38">
        <f>+Tabla1[[#This Row],[Precio Unitario]]*Tabla1[[#This Row],[Cantidad de Insumos]]</f>
        <v>1492</v>
      </c>
      <c r="M141" s="34" t="s">
        <v>24</v>
      </c>
      <c r="N141" s="30" t="s">
        <v>4</v>
      </c>
    </row>
    <row r="142" spans="2:14" s="1" customFormat="1" ht="26.1" customHeight="1" x14ac:dyDescent="0.2">
      <c r="B142" s="37" t="e">
        <f>IF(Tabla1[[#This Row],[Código_Actividad]]="","",CONCATENATE(Tabla1[[#This Row],[POA]],".",Tabla1[[#This Row],[SRS]],".",Tabla1[[#This Row],[AREA]],".",Tabla1[[#This Row],[TIPO]]))</f>
        <v>#REF!</v>
      </c>
      <c r="C142" s="37" t="e">
        <f>IF(Tabla1[[#This Row],[Código_Actividad]]="","",'[2]Formulario PPGR1'!#REF!)</f>
        <v>#REF!</v>
      </c>
      <c r="D142" s="37" t="e">
        <f>IF(Tabla1[[#This Row],[Código_Actividad]]="","",'[2]Formulario PPGR1'!#REF!)</f>
        <v>#REF!</v>
      </c>
      <c r="E142" s="37" t="e">
        <f>IF(Tabla1[[#This Row],[Código_Actividad]]="","",'[2]Formulario PPGR1'!#REF!)</f>
        <v>#REF!</v>
      </c>
      <c r="F142" s="37" t="e">
        <f>IF(Tabla1[[#This Row],[Código_Actividad]]="","",'[2]Formulario PPGR1'!#REF!)</f>
        <v>#REF!</v>
      </c>
      <c r="G142" s="36" t="s">
        <v>158</v>
      </c>
      <c r="H142" s="29" t="s">
        <v>22</v>
      </c>
      <c r="I142" s="30" t="s">
        <v>23</v>
      </c>
      <c r="J142" s="31">
        <v>2</v>
      </c>
      <c r="K142" s="32">
        <f t="shared" si="2"/>
        <v>746</v>
      </c>
      <c r="L142" s="38">
        <f>+Tabla1[[#This Row],[Precio Unitario]]*Tabla1[[#This Row],[Cantidad de Insumos]]</f>
        <v>1492</v>
      </c>
      <c r="M142" s="34" t="s">
        <v>24</v>
      </c>
      <c r="N142" s="30" t="s">
        <v>4</v>
      </c>
    </row>
    <row r="143" spans="2:14" s="1" customFormat="1" ht="26.1" customHeight="1" x14ac:dyDescent="0.2">
      <c r="B143" s="37" t="e">
        <f>IF(Tabla1[[#This Row],[Código_Actividad]]="","",CONCATENATE(Tabla1[[#This Row],[POA]],".",Tabla1[[#This Row],[SRS]],".",Tabla1[[#This Row],[AREA]],".",Tabla1[[#This Row],[TIPO]]))</f>
        <v>#REF!</v>
      </c>
      <c r="C143" s="37" t="e">
        <f>IF(Tabla1[[#This Row],[Código_Actividad]]="","",'[2]Formulario PPGR1'!#REF!)</f>
        <v>#REF!</v>
      </c>
      <c r="D143" s="37" t="e">
        <f>IF(Tabla1[[#This Row],[Código_Actividad]]="","",'[2]Formulario PPGR1'!#REF!)</f>
        <v>#REF!</v>
      </c>
      <c r="E143" s="37" t="e">
        <f>IF(Tabla1[[#This Row],[Código_Actividad]]="","",'[2]Formulario PPGR1'!#REF!)</f>
        <v>#REF!</v>
      </c>
      <c r="F143" s="37" t="e">
        <f>IF(Tabla1[[#This Row],[Código_Actividad]]="","",'[2]Formulario PPGR1'!#REF!)</f>
        <v>#REF!</v>
      </c>
      <c r="G143" s="36" t="s">
        <v>159</v>
      </c>
      <c r="H143" s="29" t="s">
        <v>22</v>
      </c>
      <c r="I143" s="30" t="s">
        <v>23</v>
      </c>
      <c r="J143" s="31">
        <v>2</v>
      </c>
      <c r="K143" s="32">
        <f t="shared" si="2"/>
        <v>746</v>
      </c>
      <c r="L143" s="38">
        <f>+Tabla1[[#This Row],[Precio Unitario]]*Tabla1[[#This Row],[Cantidad de Insumos]]</f>
        <v>1492</v>
      </c>
      <c r="M143" s="34" t="s">
        <v>24</v>
      </c>
      <c r="N143" s="30" t="s">
        <v>4</v>
      </c>
    </row>
    <row r="144" spans="2:14" s="1" customFormat="1" ht="26.1" customHeight="1" x14ac:dyDescent="0.2">
      <c r="B144" s="37" t="e">
        <f>IF(Tabla1[[#This Row],[Código_Actividad]]="","",CONCATENATE(Tabla1[[#This Row],[POA]],".",Tabla1[[#This Row],[SRS]],".",Tabla1[[#This Row],[AREA]],".",Tabla1[[#This Row],[TIPO]]))</f>
        <v>#REF!</v>
      </c>
      <c r="C144" s="37" t="e">
        <f>IF(Tabla1[[#This Row],[Código_Actividad]]="","",'[2]Formulario PPGR1'!#REF!)</f>
        <v>#REF!</v>
      </c>
      <c r="D144" s="37" t="e">
        <f>IF(Tabla1[[#This Row],[Código_Actividad]]="","",'[2]Formulario PPGR1'!#REF!)</f>
        <v>#REF!</v>
      </c>
      <c r="E144" s="37" t="e">
        <f>IF(Tabla1[[#This Row],[Código_Actividad]]="","",'[2]Formulario PPGR1'!#REF!)</f>
        <v>#REF!</v>
      </c>
      <c r="F144" s="37" t="e">
        <f>IF(Tabla1[[#This Row],[Código_Actividad]]="","",'[2]Formulario PPGR1'!#REF!)</f>
        <v>#REF!</v>
      </c>
      <c r="G144" s="36" t="s">
        <v>160</v>
      </c>
      <c r="H144" s="29" t="s">
        <v>22</v>
      </c>
      <c r="I144" s="30" t="s">
        <v>23</v>
      </c>
      <c r="J144" s="31">
        <v>2</v>
      </c>
      <c r="K144" s="32">
        <f t="shared" si="2"/>
        <v>746</v>
      </c>
      <c r="L144" s="38">
        <f>+Tabla1[[#This Row],[Precio Unitario]]*Tabla1[[#This Row],[Cantidad de Insumos]]</f>
        <v>1492</v>
      </c>
      <c r="M144" s="34" t="s">
        <v>24</v>
      </c>
      <c r="N144" s="30" t="s">
        <v>4</v>
      </c>
    </row>
    <row r="145" spans="2:14" s="1" customFormat="1" ht="26.1" customHeight="1" x14ac:dyDescent="0.2">
      <c r="B145" s="37" t="e">
        <f>IF(Tabla1[[#This Row],[Código_Actividad]]="","",CONCATENATE(Tabla1[[#This Row],[POA]],".",Tabla1[[#This Row],[SRS]],".",Tabla1[[#This Row],[AREA]],".",Tabla1[[#This Row],[TIPO]]))</f>
        <v>#REF!</v>
      </c>
      <c r="C145" s="37" t="e">
        <f>IF(Tabla1[[#This Row],[Código_Actividad]]="","",'[2]Formulario PPGR1'!#REF!)</f>
        <v>#REF!</v>
      </c>
      <c r="D145" s="37" t="e">
        <f>IF(Tabla1[[#This Row],[Código_Actividad]]="","",'[2]Formulario PPGR1'!#REF!)</f>
        <v>#REF!</v>
      </c>
      <c r="E145" s="37" t="e">
        <f>IF(Tabla1[[#This Row],[Código_Actividad]]="","",'[2]Formulario PPGR1'!#REF!)</f>
        <v>#REF!</v>
      </c>
      <c r="F145" s="37" t="e">
        <f>IF(Tabla1[[#This Row],[Código_Actividad]]="","",'[2]Formulario PPGR1'!#REF!)</f>
        <v>#REF!</v>
      </c>
      <c r="G145" s="36" t="s">
        <v>161</v>
      </c>
      <c r="H145" s="29" t="s">
        <v>22</v>
      </c>
      <c r="I145" s="30" t="s">
        <v>23</v>
      </c>
      <c r="J145" s="31">
        <v>2</v>
      </c>
      <c r="K145" s="32">
        <f t="shared" si="2"/>
        <v>746</v>
      </c>
      <c r="L145" s="38">
        <f>+Tabla1[[#This Row],[Precio Unitario]]*Tabla1[[#This Row],[Cantidad de Insumos]]</f>
        <v>1492</v>
      </c>
      <c r="M145" s="34" t="s">
        <v>24</v>
      </c>
      <c r="N145" s="30" t="s">
        <v>4</v>
      </c>
    </row>
    <row r="146" spans="2:14" s="1" customFormat="1" ht="26.1" customHeight="1" x14ac:dyDescent="0.2">
      <c r="B146" s="37" t="e">
        <f>IF(Tabla1[[#This Row],[Código_Actividad]]="","",CONCATENATE(Tabla1[[#This Row],[POA]],".",Tabla1[[#This Row],[SRS]],".",Tabla1[[#This Row],[AREA]],".",Tabla1[[#This Row],[TIPO]]))</f>
        <v>#REF!</v>
      </c>
      <c r="C146" s="37" t="e">
        <f>IF(Tabla1[[#This Row],[Código_Actividad]]="","",'[2]Formulario PPGR1'!#REF!)</f>
        <v>#REF!</v>
      </c>
      <c r="D146" s="37" t="e">
        <f>IF(Tabla1[[#This Row],[Código_Actividad]]="","",'[2]Formulario PPGR1'!#REF!)</f>
        <v>#REF!</v>
      </c>
      <c r="E146" s="37" t="e">
        <f>IF(Tabla1[[#This Row],[Código_Actividad]]="","",'[2]Formulario PPGR1'!#REF!)</f>
        <v>#REF!</v>
      </c>
      <c r="F146" s="37" t="e">
        <f>IF(Tabla1[[#This Row],[Código_Actividad]]="","",'[2]Formulario PPGR1'!#REF!)</f>
        <v>#REF!</v>
      </c>
      <c r="G146" s="36" t="s">
        <v>162</v>
      </c>
      <c r="H146" s="29" t="s">
        <v>22</v>
      </c>
      <c r="I146" s="30" t="s">
        <v>23</v>
      </c>
      <c r="J146" s="31">
        <v>3</v>
      </c>
      <c r="K146" s="32">
        <f t="shared" si="2"/>
        <v>746</v>
      </c>
      <c r="L146" s="38">
        <f>+Tabla1[[#This Row],[Precio Unitario]]*Tabla1[[#This Row],[Cantidad de Insumos]]</f>
        <v>2238</v>
      </c>
      <c r="M146" s="34" t="s">
        <v>24</v>
      </c>
      <c r="N146" s="30" t="s">
        <v>4</v>
      </c>
    </row>
    <row r="147" spans="2:14" s="1" customFormat="1" ht="26.1" customHeight="1" x14ac:dyDescent="0.2">
      <c r="B147" s="37" t="e">
        <f>IF(Tabla1[[#This Row],[Código_Actividad]]="","",CONCATENATE(Tabla1[[#This Row],[POA]],".",Tabla1[[#This Row],[SRS]],".",Tabla1[[#This Row],[AREA]],".",Tabla1[[#This Row],[TIPO]]))</f>
        <v>#REF!</v>
      </c>
      <c r="C147" s="37" t="e">
        <f>IF(Tabla1[[#This Row],[Código_Actividad]]="","",'[2]Formulario PPGR1'!#REF!)</f>
        <v>#REF!</v>
      </c>
      <c r="D147" s="37" t="e">
        <f>IF(Tabla1[[#This Row],[Código_Actividad]]="","",'[2]Formulario PPGR1'!#REF!)</f>
        <v>#REF!</v>
      </c>
      <c r="E147" s="37" t="e">
        <f>IF(Tabla1[[#This Row],[Código_Actividad]]="","",'[2]Formulario PPGR1'!#REF!)</f>
        <v>#REF!</v>
      </c>
      <c r="F147" s="37" t="e">
        <f>IF(Tabla1[[#This Row],[Código_Actividad]]="","",'[2]Formulario PPGR1'!#REF!)</f>
        <v>#REF!</v>
      </c>
      <c r="G147" s="36" t="s">
        <v>163</v>
      </c>
      <c r="H147" s="29" t="s">
        <v>22</v>
      </c>
      <c r="I147" s="30" t="s">
        <v>23</v>
      </c>
      <c r="J147" s="31">
        <v>2</v>
      </c>
      <c r="K147" s="32">
        <f t="shared" si="2"/>
        <v>746</v>
      </c>
      <c r="L147" s="38">
        <f>+Tabla1[[#This Row],[Precio Unitario]]*Tabla1[[#This Row],[Cantidad de Insumos]]</f>
        <v>1492</v>
      </c>
      <c r="M147" s="34" t="s">
        <v>24</v>
      </c>
      <c r="N147" s="30" t="s">
        <v>4</v>
      </c>
    </row>
    <row r="148" spans="2:14" s="1" customFormat="1" ht="26.1" customHeight="1" x14ac:dyDescent="0.2">
      <c r="B148" s="37" t="e">
        <f>IF(Tabla1[[#This Row],[Código_Actividad]]="","",CONCATENATE(Tabla1[[#This Row],[POA]],".",Tabla1[[#This Row],[SRS]],".",Tabla1[[#This Row],[AREA]],".",Tabla1[[#This Row],[TIPO]]))</f>
        <v>#REF!</v>
      </c>
      <c r="C148" s="37" t="e">
        <f>IF(Tabla1[[#This Row],[Código_Actividad]]="","",'[2]Formulario PPGR1'!#REF!)</f>
        <v>#REF!</v>
      </c>
      <c r="D148" s="37" t="e">
        <f>IF(Tabla1[[#This Row],[Código_Actividad]]="","",'[2]Formulario PPGR1'!#REF!)</f>
        <v>#REF!</v>
      </c>
      <c r="E148" s="37" t="e">
        <f>IF(Tabla1[[#This Row],[Código_Actividad]]="","",'[2]Formulario PPGR1'!#REF!)</f>
        <v>#REF!</v>
      </c>
      <c r="F148" s="37" t="e">
        <f>IF(Tabla1[[#This Row],[Código_Actividad]]="","",'[2]Formulario PPGR1'!#REF!)</f>
        <v>#REF!</v>
      </c>
      <c r="G148" s="36" t="s">
        <v>164</v>
      </c>
      <c r="H148" s="29" t="s">
        <v>22</v>
      </c>
      <c r="I148" s="30" t="s">
        <v>23</v>
      </c>
      <c r="J148" s="31">
        <v>3</v>
      </c>
      <c r="K148" s="32">
        <f t="shared" si="2"/>
        <v>746</v>
      </c>
      <c r="L148" s="38">
        <f>+Tabla1[[#This Row],[Precio Unitario]]*Tabla1[[#This Row],[Cantidad de Insumos]]</f>
        <v>2238</v>
      </c>
      <c r="M148" s="34" t="s">
        <v>24</v>
      </c>
      <c r="N148" s="30" t="s">
        <v>4</v>
      </c>
    </row>
    <row r="149" spans="2:14" s="1" customFormat="1" ht="12.75" x14ac:dyDescent="0.2">
      <c r="B149" s="39"/>
      <c r="C149" s="39"/>
      <c r="D149" s="39"/>
      <c r="E149" s="39"/>
      <c r="F149" s="39"/>
      <c r="G149" s="40" t="s">
        <v>165</v>
      </c>
      <c r="H149" s="41"/>
      <c r="I149" s="42"/>
      <c r="J149" s="40"/>
      <c r="K149" s="43"/>
      <c r="L149" s="43">
        <f>SUBTOTAL(109,Tabla1[Valor Total])</f>
        <v>234990</v>
      </c>
      <c r="M149" s="44"/>
      <c r="N149" s="41"/>
    </row>
    <row r="150" spans="2:14" s="1" customFormat="1" x14ac:dyDescent="0.25">
      <c r="G150" s="16"/>
      <c r="H150" s="16"/>
      <c r="I150" s="16"/>
      <c r="J150" s="16"/>
      <c r="K150" s="45"/>
      <c r="L150" s="16"/>
      <c r="M150" s="16"/>
      <c r="N150" s="16"/>
    </row>
    <row r="151" spans="2:14" s="1" customFormat="1" x14ac:dyDescent="0.25">
      <c r="G151" s="16"/>
      <c r="H151" s="16"/>
      <c r="I151" s="16"/>
      <c r="J151" s="16"/>
      <c r="K151" s="45"/>
      <c r="L151" s="16"/>
      <c r="M151" s="16"/>
      <c r="N151" s="16"/>
    </row>
    <row r="152" spans="2:14" s="1" customFormat="1" x14ac:dyDescent="0.25">
      <c r="G152" s="16"/>
      <c r="H152" s="16"/>
      <c r="I152" s="16"/>
      <c r="J152" s="16"/>
      <c r="K152" s="45"/>
      <c r="L152" s="16"/>
      <c r="M152" s="16"/>
      <c r="N152" s="16"/>
    </row>
    <row r="153" spans="2:14" s="1" customFormat="1" x14ac:dyDescent="0.25">
      <c r="G153" s="16"/>
      <c r="H153" s="16"/>
      <c r="I153" s="16"/>
      <c r="J153" s="16"/>
      <c r="K153" s="45"/>
      <c r="L153" s="16"/>
      <c r="M153" s="16"/>
      <c r="N153" s="16"/>
    </row>
    <row r="154" spans="2:14" s="1" customFormat="1" x14ac:dyDescent="0.25">
      <c r="G154" s="16"/>
      <c r="H154" s="16"/>
      <c r="I154" s="16"/>
      <c r="J154" s="16"/>
      <c r="K154" s="45"/>
      <c r="L154" s="16"/>
      <c r="M154" s="16"/>
      <c r="N154" s="16"/>
    </row>
    <row r="155" spans="2:14" s="1" customFormat="1" x14ac:dyDescent="0.25">
      <c r="G155" s="16"/>
      <c r="H155" s="16"/>
      <c r="I155" s="16"/>
      <c r="J155" s="16"/>
      <c r="K155" s="45"/>
      <c r="L155" s="16"/>
      <c r="M155" s="16"/>
      <c r="N155" s="16"/>
    </row>
    <row r="156" spans="2:14" s="1" customFormat="1" x14ac:dyDescent="0.25">
      <c r="G156" s="16"/>
      <c r="H156" s="16"/>
      <c r="I156" s="16"/>
      <c r="J156" s="16"/>
      <c r="K156" s="45"/>
      <c r="L156" s="16"/>
      <c r="M156" s="16"/>
      <c r="N156" s="16"/>
    </row>
    <row r="157" spans="2:14" s="1" customFormat="1" x14ac:dyDescent="0.25">
      <c r="G157" s="16"/>
      <c r="H157" s="16"/>
      <c r="I157" s="16"/>
      <c r="J157" s="16"/>
      <c r="K157" s="45"/>
      <c r="L157" s="16"/>
      <c r="M157" s="16"/>
      <c r="N157" s="16"/>
    </row>
    <row r="158" spans="2:14" s="1" customFormat="1" x14ac:dyDescent="0.25">
      <c r="G158" s="16"/>
      <c r="H158" s="16"/>
      <c r="I158" s="16"/>
      <c r="J158" s="16"/>
      <c r="K158" s="45"/>
      <c r="L158" s="16"/>
      <c r="M158" s="16"/>
      <c r="N158" s="16"/>
    </row>
    <row r="159" spans="2:14" s="1" customFormat="1" x14ac:dyDescent="0.25">
      <c r="G159" s="16"/>
      <c r="H159" s="16"/>
      <c r="I159" s="16"/>
      <c r="J159" s="16"/>
      <c r="K159" s="45"/>
      <c r="L159" s="16"/>
      <c r="M159" s="16"/>
      <c r="N159" s="16"/>
    </row>
    <row r="160" spans="2:14" s="1" customFormat="1" x14ac:dyDescent="0.25">
      <c r="G160" s="16"/>
      <c r="H160" s="16"/>
      <c r="I160" s="16"/>
      <c r="J160" s="16"/>
      <c r="K160" s="45"/>
      <c r="L160" s="16"/>
      <c r="M160" s="16"/>
      <c r="N160" s="16"/>
    </row>
    <row r="161" spans="7:14" s="1" customFormat="1" x14ac:dyDescent="0.25">
      <c r="G161" s="16"/>
      <c r="H161" s="16"/>
      <c r="I161" s="16"/>
      <c r="J161" s="16"/>
      <c r="K161" s="45"/>
      <c r="L161" s="16"/>
      <c r="M161" s="16"/>
      <c r="N161" s="16"/>
    </row>
    <row r="162" spans="7:14" s="1" customFormat="1" x14ac:dyDescent="0.25">
      <c r="G162" s="16"/>
      <c r="H162" s="16"/>
      <c r="I162" s="16"/>
      <c r="J162" s="16"/>
      <c r="K162" s="45"/>
      <c r="L162" s="16"/>
      <c r="M162" s="16"/>
      <c r="N162" s="16"/>
    </row>
    <row r="163" spans="7:14" s="1" customFormat="1" x14ac:dyDescent="0.25">
      <c r="G163" s="16"/>
      <c r="H163" s="16"/>
      <c r="I163" s="16"/>
      <c r="J163" s="16"/>
      <c r="K163" s="45"/>
      <c r="L163" s="16"/>
      <c r="M163" s="16"/>
      <c r="N163" s="16"/>
    </row>
    <row r="164" spans="7:14" s="1" customFormat="1" x14ac:dyDescent="0.25">
      <c r="G164" s="16"/>
      <c r="H164" s="16"/>
      <c r="I164" s="16"/>
      <c r="J164" s="16"/>
      <c r="K164" s="45"/>
      <c r="L164" s="16"/>
      <c r="M164" s="16"/>
      <c r="N164" s="16"/>
    </row>
    <row r="165" spans="7:14" s="1" customFormat="1" x14ac:dyDescent="0.25">
      <c r="G165" s="16"/>
      <c r="H165" s="16"/>
      <c r="I165" s="16"/>
      <c r="J165" s="16"/>
      <c r="K165" s="45"/>
      <c r="L165" s="16"/>
      <c r="M165" s="16"/>
      <c r="N165" s="16"/>
    </row>
    <row r="166" spans="7:14" s="1" customFormat="1" x14ac:dyDescent="0.25">
      <c r="G166" s="16"/>
      <c r="H166" s="16"/>
      <c r="I166" s="16"/>
      <c r="J166" s="16"/>
      <c r="K166" s="45"/>
      <c r="L166" s="16"/>
      <c r="M166" s="16"/>
      <c r="N166" s="16"/>
    </row>
    <row r="167" spans="7:14" s="1" customFormat="1" x14ac:dyDescent="0.25">
      <c r="G167" s="16"/>
      <c r="H167" s="16"/>
      <c r="I167" s="16"/>
      <c r="J167" s="16"/>
      <c r="K167" s="45"/>
      <c r="L167" s="16"/>
      <c r="M167" s="16"/>
      <c r="N167" s="16"/>
    </row>
    <row r="168" spans="7:14" s="1" customFormat="1" x14ac:dyDescent="0.25">
      <c r="G168" s="16"/>
      <c r="H168" s="16"/>
      <c r="I168" s="16"/>
      <c r="J168" s="16"/>
      <c r="K168" s="45"/>
      <c r="L168" s="16"/>
      <c r="M168" s="16"/>
      <c r="N168" s="16"/>
    </row>
    <row r="169" spans="7:14" s="1" customFormat="1" x14ac:dyDescent="0.25">
      <c r="G169" s="16"/>
      <c r="H169" s="16"/>
      <c r="I169" s="16"/>
      <c r="J169" s="16"/>
      <c r="K169" s="45"/>
      <c r="L169" s="16"/>
      <c r="M169" s="16"/>
      <c r="N169" s="16"/>
    </row>
    <row r="170" spans="7:14" s="1" customFormat="1" x14ac:dyDescent="0.25">
      <c r="G170" s="16"/>
      <c r="H170" s="16"/>
      <c r="I170" s="16"/>
      <c r="J170" s="16"/>
      <c r="K170" s="45"/>
      <c r="L170" s="16"/>
      <c r="M170" s="16"/>
      <c r="N170" s="16"/>
    </row>
    <row r="171" spans="7:14" s="1" customFormat="1" x14ac:dyDescent="0.25">
      <c r="G171" s="16"/>
      <c r="H171" s="16"/>
      <c r="I171" s="16"/>
      <c r="J171" s="16"/>
      <c r="K171" s="45"/>
      <c r="L171" s="16"/>
      <c r="M171" s="16"/>
      <c r="N171" s="16"/>
    </row>
    <row r="172" spans="7:14" s="1" customFormat="1" x14ac:dyDescent="0.25">
      <c r="G172" s="16"/>
      <c r="H172" s="16"/>
      <c r="I172" s="16"/>
      <c r="J172" s="16"/>
      <c r="K172" s="45"/>
      <c r="L172" s="16"/>
      <c r="M172" s="16"/>
      <c r="N172" s="16"/>
    </row>
    <row r="173" spans="7:14" s="1" customFormat="1" x14ac:dyDescent="0.25">
      <c r="G173" s="16"/>
      <c r="H173" s="16"/>
      <c r="I173" s="16"/>
      <c r="J173" s="16"/>
      <c r="K173" s="45"/>
      <c r="L173" s="16"/>
      <c r="M173" s="16"/>
      <c r="N173" s="16"/>
    </row>
    <row r="174" spans="7:14" s="1" customFormat="1" x14ac:dyDescent="0.25">
      <c r="G174" s="16"/>
      <c r="H174" s="16"/>
      <c r="I174" s="16"/>
      <c r="J174" s="16"/>
      <c r="K174" s="45"/>
      <c r="L174" s="16"/>
      <c r="M174" s="16"/>
      <c r="N174" s="16"/>
    </row>
    <row r="175" spans="7:14" s="1" customFormat="1" x14ac:dyDescent="0.25">
      <c r="G175" s="16"/>
      <c r="H175" s="16"/>
      <c r="I175" s="16"/>
      <c r="J175" s="16"/>
      <c r="K175" s="45"/>
      <c r="L175" s="16"/>
      <c r="M175" s="16"/>
      <c r="N175" s="16"/>
    </row>
    <row r="176" spans="7:14" s="1" customFormat="1" x14ac:dyDescent="0.25">
      <c r="G176" s="16"/>
      <c r="H176" s="16"/>
      <c r="I176" s="16"/>
      <c r="J176" s="16"/>
      <c r="K176" s="45"/>
      <c r="L176" s="16"/>
      <c r="M176" s="16"/>
      <c r="N176" s="16"/>
    </row>
    <row r="177" spans="7:14" s="1" customFormat="1" x14ac:dyDescent="0.25">
      <c r="G177" s="16"/>
      <c r="H177" s="16"/>
      <c r="I177" s="16"/>
      <c r="J177" s="16"/>
      <c r="K177" s="45"/>
      <c r="L177" s="16"/>
      <c r="M177" s="16"/>
      <c r="N177" s="16"/>
    </row>
    <row r="178" spans="7:14" s="1" customFormat="1" x14ac:dyDescent="0.25">
      <c r="G178" s="16"/>
      <c r="H178" s="16"/>
      <c r="I178" s="16"/>
      <c r="J178" s="16"/>
      <c r="K178" s="45"/>
      <c r="L178" s="16"/>
      <c r="M178" s="16"/>
      <c r="N178" s="16"/>
    </row>
    <row r="179" spans="7:14" s="1" customFormat="1" x14ac:dyDescent="0.25">
      <c r="G179" s="16"/>
      <c r="H179" s="16"/>
      <c r="I179" s="16"/>
      <c r="J179" s="16"/>
      <c r="K179" s="45"/>
      <c r="L179" s="16"/>
      <c r="M179" s="16"/>
      <c r="N179" s="16"/>
    </row>
    <row r="180" spans="7:14" s="1" customFormat="1" x14ac:dyDescent="0.25">
      <c r="G180" s="16"/>
      <c r="H180" s="16"/>
      <c r="I180" s="16"/>
      <c r="J180" s="16"/>
      <c r="K180" s="45"/>
      <c r="L180" s="16"/>
      <c r="M180" s="16"/>
      <c r="N180" s="16"/>
    </row>
    <row r="181" spans="7:14" s="1" customFormat="1" x14ac:dyDescent="0.25">
      <c r="G181" s="16"/>
      <c r="H181" s="16"/>
      <c r="I181" s="16"/>
      <c r="J181" s="16"/>
      <c r="K181" s="45"/>
      <c r="L181" s="16"/>
      <c r="M181" s="16"/>
      <c r="N181" s="16"/>
    </row>
    <row r="182" spans="7:14" s="1" customFormat="1" x14ac:dyDescent="0.25">
      <c r="G182" s="16"/>
      <c r="H182" s="16"/>
      <c r="I182" s="16"/>
      <c r="J182" s="16"/>
      <c r="K182" s="45"/>
      <c r="L182" s="16"/>
      <c r="M182" s="16"/>
      <c r="N182" s="16"/>
    </row>
    <row r="183" spans="7:14" s="1" customFormat="1" x14ac:dyDescent="0.25">
      <c r="G183" s="16"/>
      <c r="H183" s="16"/>
      <c r="I183" s="16"/>
      <c r="J183" s="16"/>
      <c r="K183" s="45"/>
      <c r="L183" s="16"/>
      <c r="M183" s="16"/>
      <c r="N183" s="16"/>
    </row>
    <row r="184" spans="7:14" s="1" customFormat="1" x14ac:dyDescent="0.25">
      <c r="G184" s="16"/>
      <c r="H184" s="16"/>
      <c r="I184" s="16"/>
      <c r="J184" s="16"/>
      <c r="K184" s="45"/>
      <c r="L184" s="16"/>
      <c r="M184" s="16"/>
      <c r="N184" s="16"/>
    </row>
    <row r="185" spans="7:14" s="1" customFormat="1" x14ac:dyDescent="0.25">
      <c r="G185" s="16"/>
      <c r="H185" s="16"/>
      <c r="I185" s="16"/>
      <c r="J185" s="16"/>
      <c r="K185" s="45"/>
      <c r="L185" s="16"/>
      <c r="M185" s="16"/>
      <c r="N185" s="16"/>
    </row>
    <row r="186" spans="7:14" s="1" customFormat="1" x14ac:dyDescent="0.25">
      <c r="G186" s="16"/>
      <c r="H186" s="16"/>
      <c r="I186" s="16"/>
      <c r="J186" s="16"/>
      <c r="K186" s="45"/>
      <c r="L186" s="16"/>
      <c r="M186" s="16"/>
      <c r="N186" s="16"/>
    </row>
    <row r="187" spans="7:14" s="1" customFormat="1" x14ac:dyDescent="0.25">
      <c r="G187" s="16"/>
      <c r="H187" s="16"/>
      <c r="I187" s="16"/>
      <c r="J187" s="16"/>
      <c r="K187" s="45"/>
      <c r="L187" s="16"/>
      <c r="M187" s="16"/>
      <c r="N187" s="16"/>
    </row>
    <row r="188" spans="7:14" s="1" customFormat="1" x14ac:dyDescent="0.25">
      <c r="G188" s="16"/>
      <c r="H188" s="16"/>
      <c r="I188" s="16"/>
      <c r="J188" s="16"/>
      <c r="K188" s="45"/>
      <c r="L188" s="16"/>
      <c r="M188" s="16"/>
      <c r="N188" s="16"/>
    </row>
    <row r="189" spans="7:14" s="1" customFormat="1" x14ac:dyDescent="0.25">
      <c r="G189" s="16"/>
      <c r="H189" s="16"/>
      <c r="I189" s="16"/>
      <c r="J189" s="16"/>
      <c r="K189" s="45"/>
      <c r="L189" s="16"/>
      <c r="M189" s="16"/>
      <c r="N189" s="16"/>
    </row>
    <row r="190" spans="7:14" s="1" customFormat="1" x14ac:dyDescent="0.25">
      <c r="G190" s="16"/>
      <c r="H190" s="16"/>
      <c r="I190" s="16"/>
      <c r="J190" s="16"/>
      <c r="K190" s="45"/>
      <c r="L190" s="16"/>
      <c r="M190" s="16"/>
      <c r="N190" s="16"/>
    </row>
    <row r="191" spans="7:14" s="1" customFormat="1" x14ac:dyDescent="0.25">
      <c r="G191" s="16"/>
      <c r="H191" s="16"/>
      <c r="I191" s="16"/>
      <c r="J191" s="16"/>
      <c r="K191" s="45"/>
      <c r="L191" s="16"/>
      <c r="M191" s="16"/>
      <c r="N191" s="16"/>
    </row>
    <row r="192" spans="7:14" s="1" customFormat="1" x14ac:dyDescent="0.25">
      <c r="G192" s="16"/>
      <c r="H192" s="16"/>
      <c r="I192" s="16"/>
      <c r="J192" s="16"/>
      <c r="K192" s="45"/>
      <c r="L192" s="16"/>
      <c r="M192" s="16"/>
      <c r="N192" s="16"/>
    </row>
    <row r="193" spans="7:14" s="1" customFormat="1" x14ac:dyDescent="0.25">
      <c r="G193" s="16"/>
      <c r="H193" s="16"/>
      <c r="I193" s="16"/>
      <c r="J193" s="16"/>
      <c r="K193" s="45"/>
      <c r="L193" s="16"/>
      <c r="M193" s="16"/>
      <c r="N193" s="16"/>
    </row>
    <row r="194" spans="7:14" s="1" customFormat="1" x14ac:dyDescent="0.25">
      <c r="G194" s="16"/>
      <c r="H194" s="16"/>
      <c r="I194" s="16"/>
      <c r="J194" s="16"/>
      <c r="K194" s="45"/>
      <c r="L194" s="16"/>
      <c r="M194" s="16"/>
      <c r="N194" s="16"/>
    </row>
    <row r="195" spans="7:14" s="1" customFormat="1" x14ac:dyDescent="0.25">
      <c r="G195" s="16"/>
      <c r="H195" s="16"/>
      <c r="I195" s="16"/>
      <c r="J195" s="16"/>
      <c r="K195" s="45"/>
      <c r="L195" s="16"/>
      <c r="M195" s="16"/>
      <c r="N195" s="16"/>
    </row>
    <row r="196" spans="7:14" s="1" customFormat="1" x14ac:dyDescent="0.25">
      <c r="G196" s="16"/>
      <c r="H196" s="16"/>
      <c r="I196" s="16"/>
      <c r="J196" s="16"/>
      <c r="K196" s="45"/>
      <c r="L196" s="16"/>
      <c r="M196" s="16"/>
      <c r="N196" s="16"/>
    </row>
    <row r="197" spans="7:14" s="1" customFormat="1" x14ac:dyDescent="0.25">
      <c r="G197" s="16"/>
      <c r="H197" s="16"/>
      <c r="I197" s="16"/>
      <c r="J197" s="16"/>
      <c r="K197" s="45"/>
      <c r="L197" s="16"/>
      <c r="M197" s="16"/>
      <c r="N197" s="16"/>
    </row>
    <row r="198" spans="7:14" s="1" customFormat="1" x14ac:dyDescent="0.25">
      <c r="G198" s="16"/>
      <c r="H198" s="16"/>
      <c r="I198" s="16"/>
      <c r="J198" s="16"/>
      <c r="K198" s="45"/>
      <c r="L198" s="16"/>
      <c r="M198" s="16"/>
      <c r="N198" s="16"/>
    </row>
    <row r="199" spans="7:14" s="1" customFormat="1" x14ac:dyDescent="0.25">
      <c r="G199" s="16"/>
      <c r="H199" s="16"/>
      <c r="I199" s="16"/>
      <c r="J199" s="16"/>
      <c r="K199" s="45"/>
      <c r="L199" s="16"/>
      <c r="M199" s="16"/>
      <c r="N199" s="16"/>
    </row>
    <row r="200" spans="7:14" s="1" customFormat="1" x14ac:dyDescent="0.25">
      <c r="G200" s="16"/>
      <c r="H200" s="16"/>
      <c r="I200" s="16"/>
      <c r="J200" s="16"/>
      <c r="K200" s="45"/>
      <c r="L200" s="16"/>
      <c r="M200" s="16"/>
      <c r="N200" s="16"/>
    </row>
    <row r="201" spans="7:14" s="1" customFormat="1" x14ac:dyDescent="0.25">
      <c r="G201" s="16"/>
      <c r="H201" s="16"/>
      <c r="I201" s="16"/>
      <c r="J201" s="16"/>
      <c r="K201" s="45"/>
      <c r="L201" s="16"/>
      <c r="M201" s="16"/>
      <c r="N201" s="16"/>
    </row>
    <row r="202" spans="7:14" s="1" customFormat="1" x14ac:dyDescent="0.25">
      <c r="G202" s="16"/>
      <c r="H202" s="16"/>
      <c r="I202" s="16"/>
      <c r="J202" s="16"/>
      <c r="K202" s="45"/>
      <c r="L202" s="16"/>
      <c r="M202" s="16"/>
      <c r="N202" s="16"/>
    </row>
    <row r="203" spans="7:14" s="1" customFormat="1" x14ac:dyDescent="0.25">
      <c r="G203" s="16"/>
      <c r="H203" s="16"/>
      <c r="I203" s="16"/>
      <c r="J203" s="16"/>
      <c r="K203" s="45"/>
      <c r="L203" s="16"/>
      <c r="M203" s="16"/>
      <c r="N203" s="16"/>
    </row>
    <row r="204" spans="7:14" s="1" customFormat="1" x14ac:dyDescent="0.25">
      <c r="G204" s="16"/>
      <c r="H204" s="16"/>
      <c r="I204" s="16"/>
      <c r="J204" s="16"/>
      <c r="K204" s="45"/>
      <c r="L204" s="16"/>
      <c r="M204" s="16"/>
      <c r="N204" s="16"/>
    </row>
    <row r="205" spans="7:14" s="1" customFormat="1" x14ac:dyDescent="0.25">
      <c r="G205" s="16"/>
      <c r="H205" s="16"/>
      <c r="I205" s="16"/>
      <c r="J205" s="16"/>
      <c r="K205" s="45"/>
      <c r="L205" s="16"/>
      <c r="M205" s="16"/>
      <c r="N205" s="16"/>
    </row>
    <row r="206" spans="7:14" s="1" customFormat="1" x14ac:dyDescent="0.25">
      <c r="G206" s="16"/>
      <c r="H206" s="16"/>
      <c r="I206" s="16"/>
      <c r="J206" s="16"/>
      <c r="K206" s="45"/>
      <c r="L206" s="16"/>
      <c r="M206" s="16"/>
      <c r="N206" s="16"/>
    </row>
    <row r="207" spans="7:14" s="1" customFormat="1" x14ac:dyDescent="0.25">
      <c r="G207" s="16"/>
      <c r="H207" s="16"/>
      <c r="I207" s="16"/>
      <c r="J207" s="16"/>
      <c r="K207" s="45"/>
      <c r="L207" s="16"/>
      <c r="M207" s="16"/>
      <c r="N207" s="16"/>
    </row>
    <row r="208" spans="7:14" s="1" customFormat="1" x14ac:dyDescent="0.25">
      <c r="G208" s="16"/>
      <c r="H208" s="16"/>
      <c r="I208" s="16"/>
      <c r="J208" s="16"/>
      <c r="K208" s="45"/>
      <c r="L208" s="16"/>
      <c r="M208" s="16"/>
      <c r="N208" s="16"/>
    </row>
    <row r="209" spans="7:14" s="1" customFormat="1" x14ac:dyDescent="0.25">
      <c r="G209" s="16"/>
      <c r="H209" s="16"/>
      <c r="I209" s="16"/>
      <c r="J209" s="16"/>
      <c r="K209" s="45"/>
      <c r="L209" s="16"/>
      <c r="M209" s="16"/>
      <c r="N209" s="16"/>
    </row>
    <row r="210" spans="7:14" s="1" customFormat="1" x14ac:dyDescent="0.25">
      <c r="G210" s="16"/>
      <c r="H210" s="16"/>
      <c r="I210" s="16"/>
      <c r="J210" s="16"/>
      <c r="K210" s="45"/>
      <c r="L210" s="16"/>
      <c r="M210" s="16"/>
      <c r="N210" s="16"/>
    </row>
    <row r="211" spans="7:14" s="1" customFormat="1" x14ac:dyDescent="0.25">
      <c r="G211" s="16"/>
      <c r="H211" s="16"/>
      <c r="I211" s="16"/>
      <c r="J211" s="16"/>
      <c r="K211" s="45"/>
      <c r="L211" s="16"/>
      <c r="M211" s="16"/>
      <c r="N211" s="16"/>
    </row>
    <row r="212" spans="7:14" s="1" customFormat="1" x14ac:dyDescent="0.25">
      <c r="G212" s="16"/>
      <c r="H212" s="16"/>
      <c r="I212" s="16"/>
      <c r="J212" s="16"/>
      <c r="K212" s="45"/>
      <c r="L212" s="16"/>
      <c r="M212" s="16"/>
      <c r="N212" s="16"/>
    </row>
    <row r="213" spans="7:14" s="1" customFormat="1" x14ac:dyDescent="0.25">
      <c r="G213" s="16"/>
      <c r="H213" s="16"/>
      <c r="I213" s="16"/>
      <c r="J213" s="16"/>
      <c r="K213" s="45"/>
      <c r="L213" s="16"/>
      <c r="M213" s="16"/>
      <c r="N213" s="16"/>
    </row>
    <row r="214" spans="7:14" s="1" customFormat="1" x14ac:dyDescent="0.25">
      <c r="G214" s="16"/>
      <c r="H214" s="16"/>
      <c r="I214" s="16"/>
      <c r="J214" s="16"/>
      <c r="K214" s="45"/>
      <c r="L214" s="16"/>
      <c r="M214" s="16"/>
      <c r="N214" s="16"/>
    </row>
    <row r="215" spans="7:14" s="1" customFormat="1" x14ac:dyDescent="0.25">
      <c r="G215" s="16"/>
      <c r="H215" s="16"/>
      <c r="I215" s="16"/>
      <c r="J215" s="16"/>
      <c r="K215" s="45"/>
      <c r="L215" s="16"/>
      <c r="M215" s="16"/>
      <c r="N215" s="16"/>
    </row>
    <row r="216" spans="7:14" s="1" customFormat="1" x14ac:dyDescent="0.25">
      <c r="G216" s="16"/>
      <c r="H216" s="16"/>
      <c r="I216" s="16"/>
      <c r="J216" s="16"/>
      <c r="K216" s="45"/>
      <c r="L216" s="16"/>
      <c r="M216" s="16"/>
      <c r="N216" s="16"/>
    </row>
    <row r="217" spans="7:14" s="1" customFormat="1" x14ac:dyDescent="0.25">
      <c r="G217" s="16"/>
      <c r="H217" s="16"/>
      <c r="I217" s="16"/>
      <c r="J217" s="16"/>
      <c r="K217" s="45"/>
      <c r="L217" s="16"/>
      <c r="M217" s="16"/>
      <c r="N217" s="16"/>
    </row>
    <row r="218" spans="7:14" s="1" customFormat="1" x14ac:dyDescent="0.25">
      <c r="G218" s="16"/>
      <c r="H218" s="16"/>
      <c r="I218" s="16"/>
      <c r="J218" s="16"/>
      <c r="K218" s="45"/>
      <c r="L218" s="16"/>
      <c r="M218" s="16"/>
      <c r="N218" s="16"/>
    </row>
    <row r="219" spans="7:14" s="1" customFormat="1" x14ac:dyDescent="0.25">
      <c r="G219" s="16"/>
      <c r="H219" s="16"/>
      <c r="I219" s="16"/>
      <c r="J219" s="16"/>
      <c r="K219" s="45"/>
      <c r="L219" s="16"/>
      <c r="M219" s="16"/>
      <c r="N219" s="16"/>
    </row>
    <row r="220" spans="7:14" s="1" customFormat="1" x14ac:dyDescent="0.25">
      <c r="G220" s="16"/>
      <c r="H220" s="16"/>
      <c r="I220" s="16"/>
      <c r="J220" s="16"/>
      <c r="K220" s="45"/>
      <c r="L220" s="16"/>
      <c r="M220" s="16"/>
      <c r="N220" s="16"/>
    </row>
    <row r="221" spans="7:14" s="1" customFormat="1" x14ac:dyDescent="0.25">
      <c r="G221" s="16"/>
      <c r="H221" s="16"/>
      <c r="I221" s="16"/>
      <c r="J221" s="16"/>
      <c r="K221" s="45"/>
      <c r="L221" s="16"/>
      <c r="M221" s="16"/>
      <c r="N221" s="16"/>
    </row>
    <row r="222" spans="7:14" s="1" customFormat="1" x14ac:dyDescent="0.25">
      <c r="G222" s="16"/>
      <c r="H222" s="16"/>
      <c r="I222" s="16"/>
      <c r="J222" s="16"/>
      <c r="K222" s="45"/>
      <c r="L222" s="16"/>
      <c r="M222" s="16"/>
      <c r="N222" s="16"/>
    </row>
    <row r="223" spans="7:14" s="1" customFormat="1" x14ac:dyDescent="0.25">
      <c r="G223" s="16"/>
      <c r="H223" s="16"/>
      <c r="I223" s="16"/>
      <c r="J223" s="16"/>
      <c r="K223" s="45"/>
      <c r="L223" s="16"/>
      <c r="M223" s="16"/>
      <c r="N223" s="16"/>
    </row>
    <row r="224" spans="7:14" s="1" customFormat="1" x14ac:dyDescent="0.25">
      <c r="G224" s="16"/>
      <c r="H224" s="16"/>
      <c r="I224" s="16"/>
      <c r="J224" s="16"/>
      <c r="K224" s="45"/>
      <c r="L224" s="16"/>
      <c r="M224" s="16"/>
      <c r="N224" s="16"/>
    </row>
    <row r="225" spans="7:14" s="1" customFormat="1" x14ac:dyDescent="0.25">
      <c r="G225" s="16"/>
      <c r="H225" s="16"/>
      <c r="I225" s="16"/>
      <c r="J225" s="16"/>
      <c r="K225" s="45"/>
      <c r="L225" s="16"/>
      <c r="M225" s="16"/>
      <c r="N225" s="16"/>
    </row>
    <row r="226" spans="7:14" s="1" customFormat="1" x14ac:dyDescent="0.25">
      <c r="G226" s="16"/>
      <c r="H226" s="16"/>
      <c r="I226" s="16"/>
      <c r="J226" s="16"/>
      <c r="K226" s="45"/>
      <c r="L226" s="16"/>
      <c r="M226" s="16"/>
      <c r="N226" s="16"/>
    </row>
    <row r="227" spans="7:14" s="1" customFormat="1" x14ac:dyDescent="0.25">
      <c r="G227" s="16"/>
      <c r="H227" s="16"/>
      <c r="I227" s="16"/>
      <c r="J227" s="16"/>
      <c r="K227" s="45"/>
      <c r="L227" s="16"/>
      <c r="M227" s="16"/>
      <c r="N227" s="16"/>
    </row>
    <row r="228" spans="7:14" s="1" customFormat="1" x14ac:dyDescent="0.25">
      <c r="G228" s="16"/>
      <c r="H228" s="16"/>
      <c r="I228" s="16"/>
      <c r="J228" s="16"/>
      <c r="K228" s="45"/>
      <c r="L228" s="16"/>
      <c r="M228" s="16"/>
      <c r="N228" s="16"/>
    </row>
    <row r="229" spans="7:14" s="1" customFormat="1" x14ac:dyDescent="0.25">
      <c r="G229" s="16"/>
      <c r="H229" s="16"/>
      <c r="I229" s="16"/>
      <c r="J229" s="16"/>
      <c r="K229" s="45"/>
      <c r="L229" s="16"/>
      <c r="M229" s="16"/>
      <c r="N229" s="16"/>
    </row>
    <row r="230" spans="7:14" s="1" customFormat="1" x14ac:dyDescent="0.25">
      <c r="G230" s="16"/>
      <c r="H230" s="16"/>
      <c r="I230" s="16"/>
      <c r="J230" s="16"/>
      <c r="K230" s="45"/>
      <c r="L230" s="16"/>
      <c r="M230" s="16"/>
      <c r="N230" s="16"/>
    </row>
    <row r="231" spans="7:14" s="1" customFormat="1" x14ac:dyDescent="0.25">
      <c r="G231" s="16"/>
      <c r="H231" s="16"/>
      <c r="I231" s="16"/>
      <c r="J231" s="16"/>
      <c r="K231" s="45"/>
      <c r="L231" s="16"/>
      <c r="M231" s="16"/>
      <c r="N231" s="16"/>
    </row>
    <row r="232" spans="7:14" s="1" customFormat="1" x14ac:dyDescent="0.25">
      <c r="G232" s="16"/>
      <c r="H232" s="16"/>
      <c r="I232" s="16"/>
      <c r="J232" s="16"/>
      <c r="K232" s="45"/>
      <c r="L232" s="16"/>
      <c r="M232" s="16"/>
      <c r="N232" s="16"/>
    </row>
    <row r="233" spans="7:14" s="1" customFormat="1" x14ac:dyDescent="0.25">
      <c r="G233" s="16"/>
      <c r="H233" s="16"/>
      <c r="I233" s="16"/>
      <c r="J233" s="16"/>
      <c r="K233" s="45"/>
      <c r="L233" s="16"/>
      <c r="M233" s="16"/>
      <c r="N233" s="16"/>
    </row>
    <row r="234" spans="7:14" s="1" customFormat="1" x14ac:dyDescent="0.25">
      <c r="G234" s="16"/>
      <c r="H234" s="16"/>
      <c r="I234" s="16"/>
      <c r="J234" s="16"/>
      <c r="K234" s="45"/>
      <c r="L234" s="16"/>
      <c r="M234" s="16"/>
      <c r="N234" s="16"/>
    </row>
    <row r="235" spans="7:14" s="1" customFormat="1" x14ac:dyDescent="0.25">
      <c r="G235" s="16"/>
      <c r="H235" s="16"/>
      <c r="I235" s="16"/>
      <c r="J235" s="16"/>
      <c r="K235" s="45"/>
      <c r="L235" s="16"/>
      <c r="M235" s="16"/>
      <c r="N235" s="16"/>
    </row>
    <row r="236" spans="7:14" s="1" customFormat="1" x14ac:dyDescent="0.25">
      <c r="G236" s="16"/>
      <c r="H236" s="16"/>
      <c r="I236" s="16"/>
      <c r="J236" s="16"/>
      <c r="K236" s="45"/>
      <c r="L236" s="16"/>
      <c r="M236" s="16"/>
      <c r="N236" s="16"/>
    </row>
    <row r="237" spans="7:14" s="1" customFormat="1" x14ac:dyDescent="0.25">
      <c r="G237" s="16"/>
      <c r="H237" s="16"/>
      <c r="I237" s="16"/>
      <c r="J237" s="16"/>
      <c r="K237" s="45"/>
      <c r="L237" s="16"/>
      <c r="M237" s="16"/>
      <c r="N237" s="16"/>
    </row>
    <row r="238" spans="7:14" s="1" customFormat="1" x14ac:dyDescent="0.25">
      <c r="G238" s="16"/>
      <c r="H238" s="16"/>
      <c r="I238" s="16"/>
      <c r="J238" s="16"/>
      <c r="K238" s="45"/>
      <c r="L238" s="16"/>
      <c r="M238" s="16"/>
      <c r="N238" s="16"/>
    </row>
    <row r="239" spans="7:14" s="1" customFormat="1" x14ac:dyDescent="0.25">
      <c r="G239" s="16"/>
      <c r="H239" s="16"/>
      <c r="I239" s="16"/>
      <c r="J239" s="16"/>
      <c r="K239" s="45"/>
      <c r="L239" s="16"/>
      <c r="M239" s="16"/>
      <c r="N239" s="16"/>
    </row>
    <row r="240" spans="7:14" s="1" customFormat="1" x14ac:dyDescent="0.25">
      <c r="G240" s="16"/>
      <c r="H240" s="16"/>
      <c r="I240" s="16"/>
      <c r="J240" s="16"/>
      <c r="K240" s="45"/>
      <c r="L240" s="16"/>
      <c r="M240" s="16"/>
      <c r="N240" s="16"/>
    </row>
    <row r="241" spans="7:14" s="1" customFormat="1" x14ac:dyDescent="0.25">
      <c r="G241" s="16"/>
      <c r="H241" s="16"/>
      <c r="I241" s="16"/>
      <c r="J241" s="16"/>
      <c r="K241" s="45"/>
      <c r="L241" s="16"/>
      <c r="M241" s="16"/>
      <c r="N241" s="16"/>
    </row>
    <row r="242" spans="7:14" s="1" customFormat="1" x14ac:dyDescent="0.25">
      <c r="G242" s="16"/>
      <c r="H242" s="16"/>
      <c r="I242" s="16"/>
      <c r="J242" s="16"/>
      <c r="K242" s="45"/>
      <c r="L242" s="16"/>
      <c r="M242" s="16"/>
      <c r="N242" s="16"/>
    </row>
    <row r="243" spans="7:14" s="1" customFormat="1" x14ac:dyDescent="0.25">
      <c r="G243" s="16"/>
      <c r="H243" s="16"/>
      <c r="I243" s="16"/>
      <c r="J243" s="16"/>
      <c r="K243" s="45"/>
      <c r="L243" s="16"/>
      <c r="M243" s="16"/>
      <c r="N243" s="16"/>
    </row>
    <row r="244" spans="7:14" s="1" customFormat="1" x14ac:dyDescent="0.25">
      <c r="G244" s="16"/>
      <c r="H244" s="16"/>
      <c r="I244" s="16"/>
      <c r="J244" s="16"/>
      <c r="K244" s="45"/>
      <c r="L244" s="16"/>
      <c r="M244" s="16"/>
      <c r="N244" s="16"/>
    </row>
    <row r="245" spans="7:14" s="1" customFormat="1" x14ac:dyDescent="0.25">
      <c r="G245" s="16"/>
      <c r="H245" s="16"/>
      <c r="I245" s="16"/>
      <c r="J245" s="16"/>
      <c r="K245" s="45"/>
      <c r="L245" s="16"/>
      <c r="M245" s="16"/>
      <c r="N245" s="16"/>
    </row>
    <row r="246" spans="7:14" s="1" customFormat="1" x14ac:dyDescent="0.25">
      <c r="G246" s="16"/>
      <c r="H246" s="16"/>
      <c r="I246" s="16"/>
      <c r="J246" s="16"/>
      <c r="K246" s="45"/>
      <c r="L246" s="16"/>
      <c r="M246" s="16"/>
      <c r="N246" s="16"/>
    </row>
    <row r="247" spans="7:14" s="1" customFormat="1" x14ac:dyDescent="0.25">
      <c r="G247" s="16"/>
      <c r="H247" s="16"/>
      <c r="I247" s="16"/>
      <c r="J247" s="16"/>
      <c r="K247" s="45"/>
      <c r="L247" s="16"/>
      <c r="M247" s="16"/>
      <c r="N247" s="16"/>
    </row>
    <row r="248" spans="7:14" s="1" customFormat="1" x14ac:dyDescent="0.25">
      <c r="G248" s="16"/>
      <c r="H248" s="16"/>
      <c r="I248" s="16"/>
      <c r="J248" s="16"/>
      <c r="K248" s="45"/>
      <c r="L248" s="16"/>
      <c r="M248" s="16"/>
      <c r="N248" s="16"/>
    </row>
    <row r="249" spans="7:14" s="1" customFormat="1" x14ac:dyDescent="0.25">
      <c r="G249" s="16"/>
      <c r="H249" s="16"/>
      <c r="I249" s="16"/>
      <c r="J249" s="16"/>
      <c r="K249" s="45"/>
      <c r="L249" s="16"/>
      <c r="M249" s="16"/>
      <c r="N249" s="16"/>
    </row>
    <row r="250" spans="7:14" s="1" customFormat="1" x14ac:dyDescent="0.25">
      <c r="G250" s="16"/>
      <c r="H250" s="16"/>
      <c r="I250" s="16"/>
      <c r="J250" s="16"/>
      <c r="K250" s="45"/>
      <c r="L250" s="16"/>
      <c r="M250" s="16"/>
      <c r="N250" s="16"/>
    </row>
    <row r="251" spans="7:14" s="1" customFormat="1" x14ac:dyDescent="0.25">
      <c r="G251" s="16"/>
      <c r="H251" s="16"/>
      <c r="I251" s="16"/>
      <c r="J251" s="16"/>
      <c r="K251" s="45"/>
      <c r="L251" s="16"/>
      <c r="M251" s="16"/>
      <c r="N251" s="16"/>
    </row>
    <row r="252" spans="7:14" s="1" customFormat="1" x14ac:dyDescent="0.25">
      <c r="G252" s="16"/>
      <c r="H252" s="16"/>
      <c r="I252" s="16"/>
      <c r="J252" s="16"/>
      <c r="K252" s="45"/>
      <c r="L252" s="16"/>
      <c r="M252" s="16"/>
      <c r="N252" s="16"/>
    </row>
    <row r="253" spans="7:14" s="1" customFormat="1" x14ac:dyDescent="0.25">
      <c r="G253" s="16"/>
      <c r="H253" s="16"/>
      <c r="I253" s="16"/>
      <c r="J253" s="16"/>
      <c r="K253" s="45"/>
      <c r="L253" s="16"/>
      <c r="M253" s="16"/>
      <c r="N253" s="16"/>
    </row>
    <row r="254" spans="7:14" s="1" customFormat="1" x14ac:dyDescent="0.25">
      <c r="G254" s="16"/>
      <c r="H254" s="16"/>
      <c r="I254" s="16"/>
      <c r="J254" s="16"/>
      <c r="K254" s="45"/>
      <c r="L254" s="16"/>
      <c r="M254" s="16"/>
      <c r="N254" s="16"/>
    </row>
    <row r="255" spans="7:14" s="1" customFormat="1" x14ac:dyDescent="0.25">
      <c r="G255" s="16"/>
      <c r="H255" s="16"/>
      <c r="I255" s="16"/>
      <c r="J255" s="16"/>
      <c r="K255" s="45"/>
      <c r="L255" s="16"/>
      <c r="M255" s="16"/>
      <c r="N255" s="16"/>
    </row>
    <row r="256" spans="7:14" s="1" customFormat="1" x14ac:dyDescent="0.25">
      <c r="G256" s="16"/>
      <c r="H256" s="16"/>
      <c r="I256" s="16"/>
      <c r="J256" s="16"/>
      <c r="K256" s="45"/>
      <c r="L256" s="16"/>
      <c r="M256" s="16"/>
      <c r="N256" s="16"/>
    </row>
    <row r="257" spans="7:14" s="1" customFormat="1" x14ac:dyDescent="0.25">
      <c r="G257" s="16"/>
      <c r="H257" s="16"/>
      <c r="I257" s="16"/>
      <c r="J257" s="16"/>
      <c r="K257" s="45"/>
      <c r="L257" s="16"/>
      <c r="M257" s="16"/>
      <c r="N257" s="16"/>
    </row>
    <row r="258" spans="7:14" s="1" customFormat="1" x14ac:dyDescent="0.25">
      <c r="G258" s="16"/>
      <c r="H258" s="16"/>
      <c r="I258" s="16"/>
      <c r="J258" s="16"/>
      <c r="K258" s="45"/>
      <c r="L258" s="16"/>
      <c r="M258" s="16"/>
      <c r="N258" s="16"/>
    </row>
    <row r="259" spans="7:14" s="1" customFormat="1" x14ac:dyDescent="0.25">
      <c r="G259" s="16"/>
      <c r="H259" s="16"/>
      <c r="I259" s="16"/>
      <c r="J259" s="16"/>
      <c r="K259" s="45"/>
      <c r="L259" s="16"/>
      <c r="M259" s="16"/>
      <c r="N259" s="16"/>
    </row>
    <row r="260" spans="7:14" s="1" customFormat="1" x14ac:dyDescent="0.25">
      <c r="G260" s="16"/>
      <c r="H260" s="16"/>
      <c r="I260" s="16"/>
      <c r="J260" s="16"/>
      <c r="K260" s="45"/>
      <c r="L260" s="16"/>
      <c r="M260" s="16"/>
      <c r="N260" s="16"/>
    </row>
    <row r="261" spans="7:14" s="1" customFormat="1" x14ac:dyDescent="0.25">
      <c r="G261" s="16"/>
      <c r="H261" s="16"/>
      <c r="I261" s="16"/>
      <c r="J261" s="16"/>
      <c r="K261" s="45"/>
      <c r="L261" s="16"/>
      <c r="M261" s="16"/>
      <c r="N261" s="16"/>
    </row>
    <row r="262" spans="7:14" s="1" customFormat="1" x14ac:dyDescent="0.25">
      <c r="G262" s="16"/>
      <c r="H262" s="16"/>
      <c r="I262" s="16"/>
      <c r="J262" s="16"/>
      <c r="K262" s="45"/>
      <c r="L262" s="16"/>
      <c r="M262" s="16"/>
      <c r="N262" s="16"/>
    </row>
    <row r="263" spans="7:14" s="1" customFormat="1" x14ac:dyDescent="0.25">
      <c r="G263" s="16"/>
      <c r="H263" s="16"/>
      <c r="I263" s="16"/>
      <c r="J263" s="16"/>
      <c r="K263" s="45"/>
      <c r="L263" s="16"/>
      <c r="M263" s="16"/>
      <c r="N263" s="16"/>
    </row>
    <row r="264" spans="7:14" s="1" customFormat="1" x14ac:dyDescent="0.25">
      <c r="G264" s="16"/>
      <c r="H264" s="16"/>
      <c r="I264" s="16"/>
      <c r="J264" s="16"/>
      <c r="K264" s="45"/>
      <c r="L264" s="16"/>
      <c r="M264" s="16"/>
      <c r="N264" s="16"/>
    </row>
    <row r="265" spans="7:14" s="1" customFormat="1" x14ac:dyDescent="0.25">
      <c r="G265" s="16"/>
      <c r="H265" s="16"/>
      <c r="I265" s="16"/>
      <c r="J265" s="16"/>
      <c r="K265" s="45"/>
      <c r="L265" s="16"/>
      <c r="M265" s="16"/>
      <c r="N265" s="16"/>
    </row>
    <row r="266" spans="7:14" s="1" customFormat="1" x14ac:dyDescent="0.25">
      <c r="G266" s="16"/>
      <c r="H266" s="16"/>
      <c r="I266" s="16"/>
      <c r="J266" s="16"/>
      <c r="K266" s="45"/>
      <c r="L266" s="16"/>
      <c r="M266" s="16"/>
      <c r="N266" s="16"/>
    </row>
    <row r="267" spans="7:14" s="1" customFormat="1" x14ac:dyDescent="0.25">
      <c r="G267" s="16"/>
      <c r="H267" s="16"/>
      <c r="I267" s="16"/>
      <c r="J267" s="16"/>
      <c r="K267" s="45"/>
      <c r="L267" s="16"/>
      <c r="M267" s="16"/>
      <c r="N267" s="16"/>
    </row>
    <row r="268" spans="7:14" s="1" customFormat="1" x14ac:dyDescent="0.25">
      <c r="G268" s="16"/>
      <c r="H268" s="16"/>
      <c r="I268" s="16"/>
      <c r="J268" s="16"/>
      <c r="K268" s="45"/>
      <c r="L268" s="16"/>
      <c r="M268" s="16"/>
      <c r="N268" s="16"/>
    </row>
    <row r="269" spans="7:14" s="1" customFormat="1" x14ac:dyDescent="0.25">
      <c r="G269" s="16"/>
      <c r="H269" s="16"/>
      <c r="I269" s="16"/>
      <c r="J269" s="16"/>
      <c r="K269" s="45"/>
      <c r="L269" s="16"/>
      <c r="M269" s="16"/>
      <c r="N269" s="16"/>
    </row>
    <row r="270" spans="7:14" s="1" customFormat="1" x14ac:dyDescent="0.25">
      <c r="G270" s="16"/>
      <c r="H270" s="16"/>
      <c r="I270" s="16"/>
      <c r="J270" s="16"/>
      <c r="K270" s="45"/>
      <c r="L270" s="16"/>
      <c r="M270" s="16"/>
      <c r="N270" s="16"/>
    </row>
    <row r="271" spans="7:14" s="1" customFormat="1" x14ac:dyDescent="0.25">
      <c r="G271" s="16"/>
      <c r="H271" s="16"/>
      <c r="I271" s="16"/>
      <c r="J271" s="16"/>
      <c r="K271" s="45"/>
      <c r="L271" s="16"/>
      <c r="M271" s="16"/>
      <c r="N271" s="16"/>
    </row>
    <row r="272" spans="7:14" s="1" customFormat="1" x14ac:dyDescent="0.25">
      <c r="G272" s="16"/>
      <c r="H272" s="16"/>
      <c r="I272" s="16"/>
      <c r="J272" s="16"/>
      <c r="K272" s="45"/>
      <c r="L272" s="16"/>
      <c r="M272" s="16"/>
      <c r="N272" s="16"/>
    </row>
    <row r="273" spans="7:14" s="1" customFormat="1" x14ac:dyDescent="0.25">
      <c r="G273" s="16"/>
      <c r="H273" s="16"/>
      <c r="I273" s="16"/>
      <c r="J273" s="16"/>
      <c r="K273" s="45"/>
      <c r="L273" s="16"/>
      <c r="M273" s="16"/>
      <c r="N273" s="16"/>
    </row>
    <row r="274" spans="7:14" s="1" customFormat="1" x14ac:dyDescent="0.25">
      <c r="G274" s="16"/>
      <c r="H274" s="16"/>
      <c r="I274" s="16"/>
      <c r="J274" s="16"/>
      <c r="K274" s="45"/>
      <c r="L274" s="16"/>
      <c r="M274" s="16"/>
      <c r="N274" s="16"/>
    </row>
    <row r="275" spans="7:14" s="1" customFormat="1" x14ac:dyDescent="0.25">
      <c r="G275" s="16"/>
      <c r="H275" s="16"/>
      <c r="I275" s="16"/>
      <c r="J275" s="16"/>
      <c r="K275" s="45"/>
      <c r="L275" s="16"/>
      <c r="M275" s="16"/>
      <c r="N275" s="16"/>
    </row>
    <row r="276" spans="7:14" s="1" customFormat="1" x14ac:dyDescent="0.25">
      <c r="G276" s="16"/>
      <c r="H276" s="16"/>
      <c r="I276" s="16"/>
      <c r="J276" s="16"/>
      <c r="K276" s="45"/>
      <c r="L276" s="16"/>
      <c r="M276" s="16"/>
      <c r="N276" s="16"/>
    </row>
    <row r="277" spans="7:14" s="1" customFormat="1" x14ac:dyDescent="0.25">
      <c r="G277" s="16"/>
      <c r="H277" s="16"/>
      <c r="I277" s="16"/>
      <c r="J277" s="16"/>
      <c r="K277" s="45"/>
      <c r="L277" s="16"/>
      <c r="M277" s="16"/>
      <c r="N277" s="16"/>
    </row>
    <row r="278" spans="7:14" s="1" customFormat="1" x14ac:dyDescent="0.25">
      <c r="G278" s="16"/>
      <c r="H278" s="16"/>
      <c r="I278" s="16"/>
      <c r="J278" s="16"/>
      <c r="K278" s="45"/>
      <c r="L278" s="16"/>
      <c r="M278" s="16"/>
      <c r="N278" s="16"/>
    </row>
    <row r="279" spans="7:14" s="1" customFormat="1" x14ac:dyDescent="0.25">
      <c r="G279" s="16"/>
      <c r="H279" s="16"/>
      <c r="I279" s="16"/>
      <c r="J279" s="16"/>
      <c r="K279" s="45"/>
      <c r="L279" s="16"/>
      <c r="M279" s="16"/>
      <c r="N279" s="16"/>
    </row>
    <row r="280" spans="7:14" s="1" customFormat="1" x14ac:dyDescent="0.25">
      <c r="G280" s="16"/>
      <c r="H280" s="16"/>
      <c r="I280" s="16"/>
      <c r="J280" s="16"/>
      <c r="K280" s="45"/>
      <c r="L280" s="16"/>
      <c r="M280" s="16"/>
      <c r="N280" s="16"/>
    </row>
    <row r="281" spans="7:14" s="1" customFormat="1" x14ac:dyDescent="0.25">
      <c r="G281" s="16"/>
      <c r="H281" s="16"/>
      <c r="I281" s="16"/>
      <c r="J281" s="16"/>
      <c r="K281" s="45"/>
      <c r="L281" s="16"/>
      <c r="M281" s="16"/>
      <c r="N281" s="16"/>
    </row>
    <row r="282" spans="7:14" s="1" customFormat="1" x14ac:dyDescent="0.25">
      <c r="G282" s="16"/>
      <c r="H282" s="16"/>
      <c r="I282" s="16"/>
      <c r="J282" s="16"/>
      <c r="K282" s="45"/>
      <c r="L282" s="16"/>
      <c r="M282" s="16"/>
      <c r="N282" s="16"/>
    </row>
    <row r="283" spans="7:14" s="1" customFormat="1" x14ac:dyDescent="0.25">
      <c r="G283" s="16"/>
      <c r="H283" s="16"/>
      <c r="I283" s="16"/>
      <c r="J283" s="16"/>
      <c r="K283" s="45"/>
      <c r="L283" s="16"/>
      <c r="M283" s="16"/>
      <c r="N283" s="16"/>
    </row>
    <row r="284" spans="7:14" s="1" customFormat="1" x14ac:dyDescent="0.25">
      <c r="G284" s="16"/>
      <c r="H284" s="16"/>
      <c r="I284" s="16"/>
      <c r="J284" s="16"/>
      <c r="K284" s="45"/>
      <c r="L284" s="16"/>
      <c r="M284" s="16"/>
      <c r="N284" s="16"/>
    </row>
    <row r="285" spans="7:14" s="1" customFormat="1" x14ac:dyDescent="0.25">
      <c r="G285" s="16"/>
      <c r="H285" s="16"/>
      <c r="I285" s="16"/>
      <c r="J285" s="16"/>
      <c r="K285" s="45"/>
      <c r="L285" s="16"/>
      <c r="M285" s="16"/>
      <c r="N285" s="16"/>
    </row>
    <row r="286" spans="7:14" s="1" customFormat="1" x14ac:dyDescent="0.25">
      <c r="G286" s="16"/>
      <c r="H286" s="16"/>
      <c r="I286" s="16"/>
      <c r="J286" s="16"/>
      <c r="K286" s="45"/>
      <c r="L286" s="16"/>
      <c r="M286" s="16"/>
      <c r="N286" s="16"/>
    </row>
    <row r="287" spans="7:14" s="1" customFormat="1" x14ac:dyDescent="0.25">
      <c r="G287" s="16"/>
      <c r="H287" s="16"/>
      <c r="I287" s="16"/>
      <c r="J287" s="16"/>
      <c r="K287" s="45"/>
      <c r="L287" s="16"/>
      <c r="M287" s="16"/>
      <c r="N287" s="16"/>
    </row>
    <row r="288" spans="7:14" s="1" customFormat="1" x14ac:dyDescent="0.25">
      <c r="G288" s="16"/>
      <c r="H288" s="16"/>
      <c r="I288" s="16"/>
      <c r="J288" s="16"/>
      <c r="K288" s="45"/>
      <c r="L288" s="16"/>
      <c r="M288" s="16"/>
      <c r="N288" s="16"/>
    </row>
    <row r="289" spans="2:14" s="1" customFormat="1" x14ac:dyDescent="0.25">
      <c r="G289" s="16"/>
      <c r="H289" s="16"/>
      <c r="I289" s="16"/>
      <c r="J289" s="16"/>
      <c r="K289" s="45"/>
      <c r="L289" s="16"/>
      <c r="M289" s="16"/>
      <c r="N289" s="16"/>
    </row>
    <row r="290" spans="2:14" s="1" customFormat="1" x14ac:dyDescent="0.25">
      <c r="G290" s="16"/>
      <c r="H290" s="16"/>
      <c r="I290" s="16"/>
      <c r="J290" s="16"/>
      <c r="K290" s="45"/>
      <c r="L290" s="16"/>
      <c r="M290" s="16"/>
      <c r="N290" s="16"/>
    </row>
    <row r="291" spans="2:14" s="1" customFormat="1" x14ac:dyDescent="0.25">
      <c r="G291" s="16"/>
      <c r="H291" s="16"/>
      <c r="I291" s="16"/>
      <c r="J291" s="16"/>
      <c r="K291" s="45"/>
      <c r="L291" s="16"/>
      <c r="M291" s="16"/>
      <c r="N291" s="16"/>
    </row>
    <row r="292" spans="2:14" s="1" customFormat="1" x14ac:dyDescent="0.25">
      <c r="B292"/>
      <c r="C292"/>
      <c r="D292"/>
      <c r="E292"/>
      <c r="F292"/>
      <c r="G292" s="16"/>
      <c r="H292" s="16"/>
      <c r="I292" s="16"/>
      <c r="J292" s="16"/>
      <c r="K292" s="45"/>
      <c r="L292" s="16"/>
      <c r="M292" s="16"/>
      <c r="N292" s="16"/>
    </row>
  </sheetData>
  <mergeCells count="5">
    <mergeCell ref="G2:N2"/>
    <mergeCell ref="G3:N3"/>
    <mergeCell ref="G4:N4"/>
    <mergeCell ref="J5:K5"/>
    <mergeCell ref="H6:N6"/>
  </mergeCells>
  <dataValidations count="1">
    <dataValidation type="list" allowBlank="1" showInputMessage="1" showErrorMessage="1" sqref="N8:N148">
      <formula1>$S$2:$S$4</formula1>
    </dataValidation>
  </dataValidations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POA 2024</vt:lpstr>
      <vt:lpstr>'POA 2024'!Área_de_impresión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Francia Del Rosario</dc:creator>
  <cp:lastModifiedBy>Francia Del Rosario</cp:lastModifiedBy>
  <dcterms:created xsi:type="dcterms:W3CDTF">2024-02-23T12:06:55Z</dcterms:created>
  <dcterms:modified xsi:type="dcterms:W3CDTF">2024-02-23T12:07:56Z</dcterms:modified>
</cp:coreProperties>
</file>