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uillermina.martinez\Desktop\EJE. PORTAL 2024\"/>
    </mc:Choice>
  </mc:AlternateContent>
  <bookViews>
    <workbookView xWindow="0" yWindow="0" windowWidth="20490" windowHeight="6645"/>
  </bookViews>
  <sheets>
    <sheet name="EJE. PORTAL JUNIO" sheetId="1" r:id="rId1"/>
  </sheets>
  <definedNames>
    <definedName name="_xlnm.Print_Area" localSheetId="0">'EJE. PORTAL JUNIO'!$A$1:$Q$101</definedName>
    <definedName name="_xlnm.Print_Titles" localSheetId="0">'EJE. PORTAL JUNIO'!$1:$7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8" i="1" l="1"/>
  <c r="E28" i="1" l="1"/>
  <c r="H28" i="1" l="1"/>
  <c r="Q10" i="1" l="1"/>
  <c r="C65" i="1"/>
  <c r="C55" i="1"/>
  <c r="C28" i="1"/>
  <c r="C18" i="1"/>
  <c r="C12" i="1"/>
  <c r="C90" i="1" l="1"/>
  <c r="C10" i="1"/>
  <c r="F18" i="1"/>
  <c r="K18" i="1" l="1"/>
  <c r="N39" i="1" l="1"/>
  <c r="N12" i="1" l="1"/>
  <c r="M39" i="1" l="1"/>
  <c r="L18" i="1" l="1"/>
  <c r="H18" i="1" l="1"/>
  <c r="F12" i="1" l="1"/>
  <c r="Q26" i="1"/>
  <c r="Q20" i="1"/>
  <c r="Q21" i="1"/>
  <c r="Q22" i="1"/>
  <c r="Q25" i="1"/>
  <c r="M18" i="1" l="1"/>
  <c r="N55" i="1" l="1"/>
  <c r="O55" i="1"/>
  <c r="P55" i="1"/>
  <c r="N28" i="1"/>
  <c r="O28" i="1"/>
  <c r="P28" i="1"/>
  <c r="N18" i="1"/>
  <c r="O18" i="1"/>
  <c r="P18" i="1"/>
  <c r="O12" i="1"/>
  <c r="P12" i="1"/>
  <c r="M55" i="1"/>
  <c r="M28" i="1"/>
  <c r="E55" i="1"/>
  <c r="G55" i="1"/>
  <c r="H55" i="1"/>
  <c r="G28" i="1"/>
  <c r="E18" i="1"/>
  <c r="G18" i="1"/>
  <c r="G12" i="1"/>
  <c r="H12" i="1"/>
  <c r="M12" i="1"/>
  <c r="P65" i="1"/>
  <c r="P70" i="1"/>
  <c r="Q70" i="1" s="1"/>
  <c r="P73" i="1"/>
  <c r="O65" i="1"/>
  <c r="N65" i="1"/>
  <c r="M65" i="1"/>
  <c r="L65" i="1"/>
  <c r="K65" i="1"/>
  <c r="J65" i="1"/>
  <c r="I65" i="1"/>
  <c r="H65" i="1"/>
  <c r="G65" i="1"/>
  <c r="F65" i="1"/>
  <c r="E65" i="1"/>
  <c r="Q40" i="1"/>
  <c r="Q89" i="1"/>
  <c r="Q15" i="1"/>
  <c r="Q16" i="1"/>
  <c r="Q23" i="1"/>
  <c r="Q24" i="1"/>
  <c r="Q27" i="1"/>
  <c r="Q36" i="1"/>
  <c r="Q37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7" i="1"/>
  <c r="Q59" i="1"/>
  <c r="Q61" i="1"/>
  <c r="Q62" i="1"/>
  <c r="Q63" i="1"/>
  <c r="Q64" i="1"/>
  <c r="Q66" i="1"/>
  <c r="Q67" i="1"/>
  <c r="Q68" i="1"/>
  <c r="Q69" i="1"/>
  <c r="Q71" i="1"/>
  <c r="Q72" i="1"/>
  <c r="Q73" i="1"/>
  <c r="Q74" i="1"/>
  <c r="Q75" i="1"/>
  <c r="Q76" i="1"/>
  <c r="Q78" i="1"/>
  <c r="Q79" i="1"/>
  <c r="Q80" i="1"/>
  <c r="Q81" i="1"/>
  <c r="Q82" i="1"/>
  <c r="Q83" i="1"/>
  <c r="Q84" i="1"/>
  <c r="Q85" i="1"/>
  <c r="Q86" i="1"/>
  <c r="Q87" i="1"/>
  <c r="Q11" i="1"/>
  <c r="H77" i="1" l="1"/>
  <c r="H90" i="1" s="1"/>
  <c r="Q65" i="1"/>
  <c r="P77" i="1"/>
  <c r="O77" i="1"/>
  <c r="N77" i="1"/>
  <c r="N90" i="1" s="1"/>
  <c r="Q39" i="1"/>
  <c r="M77" i="1"/>
  <c r="G77" i="1"/>
  <c r="G90" i="1" s="1"/>
  <c r="L12" i="1"/>
  <c r="M90" i="1" l="1"/>
  <c r="L55" i="1" l="1"/>
  <c r="L28" i="1"/>
  <c r="L77" i="1" l="1"/>
  <c r="L90" i="1" s="1"/>
  <c r="Q19" i="1"/>
  <c r="K28" i="1" l="1"/>
  <c r="K55" i="1" l="1"/>
  <c r="Q56" i="1"/>
  <c r="K12" i="1"/>
  <c r="K77" i="1" l="1"/>
  <c r="K90" i="1" s="1"/>
  <c r="Q58" i="1" l="1"/>
  <c r="J12" i="1"/>
  <c r="Q34" i="1" l="1"/>
  <c r="Q31" i="1"/>
  <c r="J77" i="1" l="1"/>
  <c r="J90" i="1" s="1"/>
  <c r="I28" i="1"/>
  <c r="I12" i="1"/>
  <c r="I18" i="1"/>
  <c r="I55" i="1"/>
  <c r="Q32" i="1"/>
  <c r="F55" i="1"/>
  <c r="Q35" i="1"/>
  <c r="Q33" i="1"/>
  <c r="Q60" i="1" l="1"/>
  <c r="Q18" i="1"/>
  <c r="I77" i="1"/>
  <c r="I90" i="1" s="1"/>
  <c r="Q55" i="1"/>
  <c r="Q30" i="1"/>
  <c r="Q14" i="1"/>
  <c r="F28" i="1" l="1"/>
  <c r="F77" i="1" s="1"/>
  <c r="F90" i="1" s="1"/>
  <c r="Q29" i="1"/>
  <c r="Q17" i="1" l="1"/>
  <c r="E12" i="1" l="1"/>
  <c r="Q12" i="1" s="1"/>
  <c r="Q13" i="1"/>
  <c r="Q38" i="1"/>
  <c r="P88" i="1"/>
  <c r="O88" i="1"/>
  <c r="Q88" i="1" l="1"/>
  <c r="O90" i="1"/>
  <c r="E77" i="1"/>
  <c r="E90" i="1" s="1"/>
  <c r="Q28" i="1"/>
  <c r="P90" i="1"/>
  <c r="Q90" i="1" l="1"/>
  <c r="Q77" i="1"/>
  <c r="L93" i="1"/>
</calcChain>
</file>

<file path=xl/sharedStrings.xml><?xml version="1.0" encoding="utf-8"?>
<sst xmlns="http://schemas.openxmlformats.org/spreadsheetml/2006/main" count="112" uniqueCount="112">
  <si>
    <t>Instituto Nacional del Cáncer Rosa Emília Sánchez Pérez de Tavarez (INCART)</t>
  </si>
  <si>
    <t>Dirección financiera</t>
  </si>
  <si>
    <t xml:space="preserve">Ejecución de Gastos y Aplicaciones Financieras </t>
  </si>
  <si>
    <t>En RD$</t>
  </si>
  <si>
    <t>Detalle</t>
  </si>
  <si>
    <t xml:space="preserve">Total </t>
  </si>
  <si>
    <t xml:space="preserve">Enero </t>
  </si>
  <si>
    <t xml:space="preserve">Febrero </t>
  </si>
  <si>
    <t>Marzo</t>
  </si>
  <si>
    <t>Abril</t>
  </si>
  <si>
    <t>Junio</t>
  </si>
  <si>
    <t>Julio</t>
  </si>
  <si>
    <t>Agosto</t>
  </si>
  <si>
    <t>Septiembre</t>
  </si>
  <si>
    <t xml:space="preserve">Octubre </t>
  </si>
  <si>
    <t>Noviembre</t>
  </si>
  <si>
    <t>Diciembre</t>
  </si>
  <si>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</si>
  <si>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</si>
  <si>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</si>
  <si>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</si>
  <si>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</si>
  <si>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</si>
  <si>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</si>
  <si>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</si>
  <si>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</si>
  <si>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</si>
  <si>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</si>
  <si>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</si>
  <si>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</si>
  <si>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</si>
  <si>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</si>
  <si>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</si>
  <si>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</si>
  <si>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</si>
  <si>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</si>
  <si>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</si>
  <si>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</si>
  <si>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</si>
  <si>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</si>
  <si>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</si>
  <si>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</si>
  <si>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</si>
  <si>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</si>
  <si>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</si>
  <si>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</si>
  <si>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</si>
  <si>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</si>
  <si>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</si>
  <si>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</si>
  <si>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</si>
  <si>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</si>
  <si>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</si>
  <si>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</si>
  <si>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</si>
  <si>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</si>
  <si>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</si>
  <si>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2.5.5 - TRANSFERENCIAS DE CAPITAL A INSTITUCIONES PÚBLICAS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</si>
  <si>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</si>
  <si>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</si>
  <si>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</si>
  <si>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</si>
  <si>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EDUCACIONAL Y RECREATIVO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</si>
  <si>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</si>
  <si>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</si>
  <si>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</si>
  <si>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</si>
  <si>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BIÓLOGICOS CULTIVABLES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</si>
  <si>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</si>
  <si>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</si>
  <si>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</si>
  <si>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</si>
  <si>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</si>
  <si>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</si>
  <si>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</si>
  <si>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</si>
  <si>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</si>
  <si>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</si>
  <si>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</si>
  <si>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</si>
  <si>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</si>
  <si>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</si>
  <si>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Gastos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</si>
  <si>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</si>
  <si>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</si>
  <si>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</si>
  <si>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</si>
  <si>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</si>
  <si>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</si>
  <si>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</si>
  <si>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</si>
  <si>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</si>
  <si>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APLICACIONES FINANCIERAS</t>
  </si>
  <si>
    <t>TOTAL GASTOS Y APLICACIONES FINANCIERAS</t>
  </si>
  <si>
    <t>Notas:</t>
  </si>
  <si>
    <t xml:space="preserve">1. Gasto devengado. </t>
  </si>
  <si>
    <t xml:space="preserve">2. Se presenta el gasto por mes; cada mes se debe actualizar el gasto devengado de los meses anteriores. </t>
  </si>
  <si>
    <t xml:space="preserve">3. Se presenta la clasificación objetal del gasto al nivel de cuenta. </t>
  </si>
  <si>
    <t>4. Fecha de imputación: último día del mes analizado</t>
  </si>
  <si>
    <t>5. Fecha de registro: el día 10 del mes siguiente al mes analizado</t>
  </si>
  <si>
    <t xml:space="preserve"> </t>
  </si>
  <si>
    <t>Mayo</t>
  </si>
  <si>
    <t xml:space="preserve">Servicio Nacional de Salud </t>
  </si>
  <si>
    <t>División de Contabilidad</t>
  </si>
  <si>
    <t>2.3.7.9-Otros Productos Quimicos y Conexos</t>
  </si>
  <si>
    <t xml:space="preserve">Licda. Sandra Ciprian  </t>
  </si>
  <si>
    <t xml:space="preserve">Presupuesto modificado / vigente </t>
  </si>
  <si>
    <t>Presupuesto aprobado</t>
  </si>
  <si>
    <t xml:space="preserve">Autorizado por: Encargada Departamento Financiero </t>
  </si>
  <si>
    <t>Departamento de contabilidad</t>
  </si>
  <si>
    <t>6.Fuente: SIGEF 0100</t>
  </si>
  <si>
    <t>Lic.José Padilla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</si>
</sst>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[$-1C0A]d&quot; de &quot;mmmm&quot; de &quot;yyyy;@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Verdana"/>
      <family val="2"/>
    </font>
    <font>
      <b/>
      <sz val="12"/>
      <color theme="1"/>
      <name val="Verdana"/>
      <family val="2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4"/>
      <color theme="1"/>
      <name val="Verdana"/>
      <family val="2"/>
    </font>
    <font>
      <sz val="11"/>
      <color theme="1"/>
      <name val="Verdana"/>
      <family val="2"/>
    </font>
    <font>
      <sz val="10"/>
      <name val="Verdana"/>
      <family val="2"/>
    </font>
    <font>
      <b/>
      <sz val="11"/>
      <color theme="1"/>
      <name val="Verdana"/>
      <family val="2"/>
    </font>
    <font>
      <sz val="14"/>
      <name val="Verdana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-0.249977111117893"/>
        <bgColor theme="4" tint="0.7999816888943144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</cellStyleXfs>
  <cellXfs count="84">
    <xf numFmtId="0" fontId="0" fillId="0" borderId="0" xfId="0"/>
    <xf numFmtId="43" fontId="0" fillId="0" borderId="0" xfId="1" applyFont="1"/>
    <xf numFmtId="43" fontId="0" fillId="0" borderId="0" xfId="1" applyFont="1" applyAlignment="1">
      <alignment vertical="center"/>
    </xf>
    <xf numFmtId="0" fontId="5" fillId="2" borderId="0" xfId="0" applyFont="1" applyFill="1" applyBorder="1" applyAlignment="1">
      <alignment horizontal="left" vertical="center" wrapText="1"/>
    </xf>
    <xf numFmtId="0" fontId="5" fillId="0" borderId="0" xfId="0" applyFont="1"/>
    <xf numFmtId="0" fontId="7" fillId="0" borderId="0" xfId="0" applyFont="1"/>
    <xf numFmtId="43" fontId="7" fillId="0" borderId="0" xfId="1" applyFont="1"/>
    <xf numFmtId="43" fontId="7" fillId="0" borderId="0" xfId="1" applyFont="1" applyAlignment="1">
      <alignment vertical="center"/>
    </xf>
    <xf numFmtId="0" fontId="7" fillId="0" borderId="0" xfId="0" applyFont="1" applyAlignment="1">
      <alignment horizontal="left"/>
    </xf>
    <xf numFmtId="0" fontId="0" fillId="0" borderId="0" xfId="0" applyAlignment="1">
      <alignment horizontal="left"/>
    </xf>
    <xf numFmtId="43" fontId="10" fillId="0" borderId="0" xfId="1" applyFont="1"/>
    <xf numFmtId="0" fontId="10" fillId="0" borderId="0" xfId="0" applyFont="1"/>
    <xf numFmtId="43" fontId="10" fillId="0" borderId="0" xfId="1" applyFont="1" applyAlignment="1">
      <alignment vertical="center"/>
    </xf>
    <xf numFmtId="0" fontId="4" fillId="0" borderId="0" xfId="2" applyFont="1"/>
    <xf numFmtId="0" fontId="11" fillId="0" borderId="0" xfId="2" applyFont="1"/>
    <xf numFmtId="0" fontId="12" fillId="0" borderId="0" xfId="2" applyFont="1"/>
    <xf numFmtId="43" fontId="10" fillId="0" borderId="0" xfId="1" applyFont="1" applyBorder="1" applyAlignment="1">
      <alignment vertical="center"/>
    </xf>
    <xf numFmtId="43" fontId="0" fillId="4" borderId="0" xfId="1" applyFont="1" applyFill="1"/>
    <xf numFmtId="0" fontId="15" fillId="0" borderId="0" xfId="0" applyFont="1" applyFill="1" applyBorder="1" applyAlignment="1">
      <alignment horizontal="left" vertical="center" wrapText="1"/>
    </xf>
    <xf numFmtId="43" fontId="14" fillId="0" borderId="0" xfId="1" applyFont="1" applyFill="1" applyBorder="1" applyAlignment="1">
      <alignment horizontal="center" vertical="center" wrapText="1"/>
    </xf>
    <xf numFmtId="43" fontId="14" fillId="0" borderId="0" xfId="1" applyFont="1" applyFill="1" applyBorder="1" applyAlignment="1">
      <alignment vertical="center"/>
    </xf>
    <xf numFmtId="0" fontId="14" fillId="0" borderId="0" xfId="0" applyFont="1" applyFill="1"/>
    <xf numFmtId="0" fontId="0" fillId="0" borderId="0" xfId="0" applyFont="1"/>
    <xf numFmtId="0" fontId="2" fillId="0" borderId="0" xfId="0" applyFont="1"/>
    <xf numFmtId="43" fontId="15" fillId="0" borderId="0" xfId="1" applyFont="1" applyFill="1" applyBorder="1" applyAlignment="1">
      <alignment horizontal="center" vertical="center" wrapText="1"/>
    </xf>
    <xf numFmtId="43" fontId="6" fillId="2" borderId="0" xfId="1" applyFont="1" applyFill="1" applyBorder="1" applyAlignment="1">
      <alignment horizontal="center" vertical="center" wrapText="1"/>
    </xf>
    <xf numFmtId="43" fontId="11" fillId="0" borderId="0" xfId="1" applyFont="1"/>
    <xf numFmtId="0" fontId="2" fillId="0" borderId="0" xfId="0" applyFont="1" applyBorder="1" applyAlignment="1">
      <alignment horizontal="left" vertical="center" wrapText="1"/>
    </xf>
    <xf numFmtId="43" fontId="2" fillId="0" borderId="0" xfId="1" applyFont="1" applyBorder="1" applyAlignment="1">
      <alignment horizontal="left" vertical="center" wrapText="1"/>
    </xf>
    <xf numFmtId="43" fontId="2" fillId="0" borderId="0" xfId="1" applyFont="1" applyBorder="1" applyAlignment="1">
      <alignment vertical="center"/>
    </xf>
    <xf numFmtId="0" fontId="0" fillId="0" borderId="0" xfId="0" applyBorder="1" applyAlignment="1">
      <alignment horizontal="left" vertical="center" wrapText="1" indent="2"/>
    </xf>
    <xf numFmtId="43" fontId="0" fillId="0" borderId="0" xfId="1" applyFont="1" applyBorder="1" applyAlignment="1">
      <alignment vertical="center" wrapText="1"/>
    </xf>
    <xf numFmtId="43" fontId="0" fillId="0" borderId="0" xfId="1" applyFont="1" applyBorder="1"/>
    <xf numFmtId="43" fontId="0" fillId="0" borderId="0" xfId="1" applyFont="1" applyBorder="1" applyAlignment="1">
      <alignment vertical="center"/>
    </xf>
    <xf numFmtId="0" fontId="0" fillId="0" borderId="0" xfId="0" applyFont="1" applyBorder="1" applyAlignment="1">
      <alignment horizontal="left" vertical="center" wrapText="1"/>
    </xf>
    <xf numFmtId="43" fontId="2" fillId="0" borderId="0" xfId="1" applyFont="1" applyBorder="1" applyAlignment="1">
      <alignment vertical="center" wrapText="1"/>
    </xf>
    <xf numFmtId="0" fontId="2" fillId="3" borderId="0" xfId="0" applyFont="1" applyFill="1" applyBorder="1" applyAlignment="1">
      <alignment horizontal="left" vertical="center" wrapText="1"/>
    </xf>
    <xf numFmtId="43" fontId="2" fillId="3" borderId="0" xfId="1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43" fontId="3" fillId="0" borderId="0" xfId="1" applyFont="1"/>
    <xf numFmtId="43" fontId="13" fillId="0" borderId="0" xfId="1" applyFont="1"/>
    <xf numFmtId="43" fontId="3" fillId="0" borderId="0" xfId="1" applyFont="1" applyProtection="1">
      <protection locked="0"/>
    </xf>
    <xf numFmtId="43" fontId="11" fillId="0" borderId="0" xfId="1" applyFont="1" applyBorder="1"/>
    <xf numFmtId="43" fontId="12" fillId="0" borderId="0" xfId="1" applyFont="1"/>
    <xf numFmtId="43" fontId="9" fillId="0" borderId="0" xfId="1" applyFont="1"/>
    <xf numFmtId="43" fontId="3" fillId="0" borderId="0" xfId="1" applyFont="1" applyBorder="1"/>
    <xf numFmtId="43" fontId="13" fillId="0" borderId="0" xfId="1" applyFont="1" applyBorder="1"/>
    <xf numFmtId="0" fontId="4" fillId="0" borderId="0" xfId="0" applyFont="1" applyBorder="1" applyAlignment="1">
      <alignment horizontal="center" vertical="center" wrapText="1"/>
    </xf>
    <xf numFmtId="0" fontId="6" fillId="5" borderId="0" xfId="0" applyFont="1" applyFill="1" applyBorder="1" applyAlignment="1">
      <alignment vertical="center" wrapText="1"/>
    </xf>
    <xf numFmtId="43" fontId="6" fillId="5" borderId="0" xfId="1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left" vertical="center" wrapText="1" indent="2"/>
    </xf>
    <xf numFmtId="43" fontId="0" fillId="0" borderId="0" xfId="1" applyFont="1" applyBorder="1" applyAlignment="1">
      <alignment horizontal="left" vertical="center" wrapText="1"/>
    </xf>
    <xf numFmtId="43" fontId="0" fillId="0" borderId="0" xfId="0" applyNumberFormat="1" applyFont="1"/>
    <xf numFmtId="43" fontId="2" fillId="0" borderId="0" xfId="0" applyNumberFormat="1" applyFont="1"/>
    <xf numFmtId="43" fontId="0" fillId="0" borderId="0" xfId="0" applyNumberFormat="1"/>
    <xf numFmtId="43" fontId="14" fillId="0" borderId="0" xfId="0" applyNumberFormat="1" applyFont="1" applyFill="1"/>
    <xf numFmtId="43" fontId="18" fillId="0" borderId="0" xfId="1" applyFont="1" applyBorder="1" applyAlignment="1">
      <alignment vertical="center"/>
    </xf>
    <xf numFmtId="43" fontId="18" fillId="6" borderId="0" xfId="1" applyFont="1" applyFill="1" applyBorder="1" applyAlignment="1">
      <alignment vertical="center"/>
    </xf>
    <xf numFmtId="43" fontId="18" fillId="2" borderId="0" xfId="1" applyFont="1" applyFill="1" applyBorder="1" applyAlignment="1">
      <alignment vertical="center"/>
    </xf>
    <xf numFmtId="43" fontId="16" fillId="5" borderId="0" xfId="1" applyFont="1" applyFill="1" applyBorder="1" applyAlignment="1">
      <alignment horizontal="center" vertical="center" wrapText="1"/>
    </xf>
    <xf numFmtId="0" fontId="17" fillId="5" borderId="0" xfId="0" applyFont="1" applyFill="1" applyBorder="1" applyAlignment="1">
      <alignment horizontal="center" vertical="center" wrapText="1"/>
    </xf>
    <xf numFmtId="43" fontId="4" fillId="0" borderId="0" xfId="1" applyFont="1" applyBorder="1" applyAlignment="1">
      <alignment horizontal="center" vertical="center" wrapText="1"/>
    </xf>
    <xf numFmtId="43" fontId="17" fillId="5" borderId="0" xfId="1" applyFont="1" applyFill="1" applyBorder="1" applyAlignment="1">
      <alignment horizontal="center" vertical="center" wrapText="1"/>
    </xf>
    <xf numFmtId="43" fontId="0" fillId="0" borderId="0" xfId="1" applyFont="1" applyBorder="1" applyAlignment="1">
      <alignment horizontal="left" vertical="center" wrapText="1" indent="2"/>
    </xf>
    <xf numFmtId="43" fontId="2" fillId="3" borderId="0" xfId="1" applyFont="1" applyFill="1" applyBorder="1" applyAlignment="1">
      <alignment horizontal="left" vertical="center" wrapText="1"/>
    </xf>
    <xf numFmtId="43" fontId="15" fillId="0" borderId="0" xfId="1" applyFont="1" applyFill="1" applyBorder="1" applyAlignment="1">
      <alignment horizontal="left" vertical="center" wrapText="1"/>
    </xf>
    <xf numFmtId="43" fontId="5" fillId="2" borderId="0" xfId="1" applyFont="1" applyFill="1" applyBorder="1" applyAlignment="1">
      <alignment horizontal="left" vertical="center" wrapText="1"/>
    </xf>
    <xf numFmtId="43" fontId="5" fillId="0" borderId="0" xfId="1" applyFont="1"/>
    <xf numFmtId="43" fontId="7" fillId="0" borderId="0" xfId="1" applyFont="1" applyAlignment="1">
      <alignment horizontal="left"/>
    </xf>
    <xf numFmtId="43" fontId="0" fillId="0" borderId="0" xfId="1" applyFont="1" applyAlignment="1">
      <alignment horizontal="left"/>
    </xf>
    <xf numFmtId="0" fontId="0" fillId="7" borderId="0" xfId="0" applyFont="1" applyFill="1"/>
    <xf numFmtId="0" fontId="6" fillId="8" borderId="0" xfId="0" applyFont="1" applyFill="1" applyBorder="1" applyAlignment="1">
      <alignment vertical="center" wrapText="1"/>
    </xf>
    <xf numFmtId="43" fontId="17" fillId="8" borderId="0" xfId="1" applyFont="1" applyFill="1" applyBorder="1" applyAlignment="1">
      <alignment horizontal="center" vertical="center" wrapText="1"/>
    </xf>
    <xf numFmtId="43" fontId="17" fillId="8" borderId="0" xfId="0" applyNumberFormat="1" applyFont="1" applyFill="1" applyBorder="1" applyAlignment="1">
      <alignment horizontal="center" vertical="center" wrapText="1"/>
    </xf>
    <xf numFmtId="43" fontId="6" fillId="8" borderId="0" xfId="1" applyFont="1" applyFill="1" applyBorder="1" applyAlignment="1">
      <alignment horizontal="center" vertical="center" wrapText="1"/>
    </xf>
    <xf numFmtId="43" fontId="18" fillId="8" borderId="0" xfId="1" applyFont="1" applyFill="1" applyBorder="1" applyAlignment="1">
      <alignment horizontal="center" vertical="center" wrapText="1"/>
    </xf>
    <xf numFmtId="43" fontId="18" fillId="8" borderId="0" xfId="1" applyFont="1" applyFill="1" applyBorder="1" applyAlignment="1">
      <alignment vertical="center"/>
    </xf>
    <xf numFmtId="0" fontId="9" fillId="0" borderId="0" xfId="2" applyFont="1" applyBorder="1" applyAlignment="1" applyProtection="1">
      <alignment horizontal="center"/>
      <protection locked="0"/>
    </xf>
    <xf numFmtId="0" fontId="9" fillId="0" borderId="0" xfId="2" applyFont="1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/>
    </xf>
    <xf numFmtId="0" fontId="3" fillId="0" borderId="1" xfId="2" applyFont="1" applyBorder="1" applyAlignment="1">
      <alignment horizontal="center"/>
    </xf>
    <xf numFmtId="43" fontId="3" fillId="0" borderId="1" xfId="1" applyFont="1" applyBorder="1" applyAlignment="1">
      <alignment horizontal="center"/>
    </xf>
  </cellXfs>
  <cellStyles count="4">
    <cellStyle name="Millares" xfId="1" builtinId="3"/>
    <cellStyle name="Millares 2" xfId="3"/>
    <cellStyle name="Normal" xfId="0" builtinId="0"/>
    <cellStyle name="Normal 2 3" xfId="2"/>
  </cellStyles>
  <dxfs count="2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theme="4" tint="0.79998168889431442"/>
          <bgColor theme="9" tint="-0.249977111117893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134469</xdr:colOff>
      <xdr:row>1</xdr:row>
      <xdr:rowOff>168088</xdr:rowOff>
    </xdr:from>
    <xdr:to>
      <xdr:col>14</xdr:col>
      <xdr:colOff>1243853</xdr:colOff>
      <xdr:row>7</xdr:row>
      <xdr:rowOff>22411</xdr:rowOff>
    </xdr:to>
    <xdr:pic>
      <xdr:nvPicPr>
        <xdr:cNvPr id="4" name="Imagen 3" descr="C:\Users\Sr. Reyes\Desktop\LOGO NUEVO SRSM\timbrado_Metropolitano.png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18299204" y="392206"/>
          <a:ext cx="2521325" cy="1120587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0</xdr:colOff>
      <xdr:row>1</xdr:row>
      <xdr:rowOff>11206</xdr:rowOff>
    </xdr:from>
    <xdr:to>
      <xdr:col>2</xdr:col>
      <xdr:colOff>44824</xdr:colOff>
      <xdr:row>7</xdr:row>
      <xdr:rowOff>78442</xdr:rowOff>
    </xdr:to>
    <xdr:pic>
      <xdr:nvPicPr>
        <xdr:cNvPr id="6" name="Imagen 5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35324"/>
          <a:ext cx="3810000" cy="13335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2" displayName="Tabla2" ref="B9:Q90" totalsRowShown="0" headerRowDxfId="28" dataDxfId="27" headerRowCellStyle="Millares" dataCellStyle="Millares">
  <autoFilter ref="B9:Q90"/>
  <tableColumns count="16">
    <tableColumn id="1" name="Detalle"/>
    <tableColumn id="16" name="Presupuesto aprobado" dataCellStyle="Millares"/>
    <tableColumn id="2" name="Presupuesto modificado / vigente " dataDxfId="26" totalsRowDxfId="25"/>
    <tableColumn id="3" name="Enero " totalsRowDxfId="24" dataCellStyle="Millares"/>
    <tableColumn id="4" name="Febrero " dataDxfId="23" totalsRowDxfId="22" dataCellStyle="Millares"/>
    <tableColumn id="5" name="Marzo" dataDxfId="21" totalsRowDxfId="20" dataCellStyle="Millares"/>
    <tableColumn id="6" name="Abril" dataDxfId="19" totalsRowDxfId="18" dataCellStyle="Millares"/>
    <tableColumn id="7" name="Mayo" dataDxfId="17" totalsRowDxfId="16" dataCellStyle="Millares"/>
    <tableColumn id="8" name="Junio" dataDxfId="15" totalsRowDxfId="14" dataCellStyle="Millares"/>
    <tableColumn id="9" name="Julio" dataDxfId="13" totalsRowDxfId="12" dataCellStyle="Millares"/>
    <tableColumn id="10" name="Agosto" dataDxfId="11" totalsRowDxfId="10" dataCellStyle="Millares"/>
    <tableColumn id="11" name="Septiembre" dataDxfId="9" totalsRowDxfId="8" dataCellStyle="Millares"/>
    <tableColumn id="12" name="Octubre " dataDxfId="7" totalsRowDxfId="6" dataCellStyle="Millares"/>
    <tableColumn id="13" name="Noviembre" dataDxfId="5" totalsRowDxfId="4" dataCellStyle="Millares"/>
    <tableColumn id="14" name="Diciembre" dataDxfId="3" totalsRowDxfId="2" dataCellStyle="Millares"/>
    <tableColumn id="15" name="Total " dataDxfId="1" totalsRowDxfId="0" dataCellStyle="Millares">
      <calculatedColumnFormula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calculatedColumnFormula>
    </tableColumn>
  </tableColumns>
  <tableStyleInfo name="TableStyleLight13" showFirstColumn="0" showLastColumn="0" showRowStripes="0" showColumnStripes="1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Q356"/>
  <sheetViews>
    <sheetView showGridLines="0" tabSelected="1" view="pageBreakPreview" topLeftCell="B15" zoomScale="85" zoomScaleNormal="85" zoomScaleSheetLayoutView="85" workbookViewId="0">
      <pane xSplit="1" topLeftCell="D1" activePane="topRight" state="frozen"/>
      <selection activeCell="B1" sqref="B1"/>
      <selection pane="topRight" activeCell="I104" sqref="I104"/>
    </sheetView>
  </sheetViews>
  <sheetFormatPr baseColWidth="10" defaultColWidth="9.140625" defaultRowHeight="15" x14ac:dyDescent="0.25"/>
  <cols>
    <col min="1" max="1" width="2.7109375" hidden="1" customWidth="1"/>
    <col min="2" max="2" width="56.42578125" customWidth="1"/>
    <col min="3" max="3" width="26.7109375" style="1" customWidth="1"/>
    <col min="4" max="4" width="22.5703125" customWidth="1"/>
    <col min="5" max="5" width="20.7109375" style="1" customWidth="1"/>
    <col min="6" max="6" width="20.7109375" style="17" customWidth="1"/>
    <col min="7" max="7" width="20.7109375" style="1" customWidth="1"/>
    <col min="8" max="8" width="24.28515625" style="2" customWidth="1"/>
    <col min="9" max="9" width="22.28515625" style="2" customWidth="1"/>
    <col min="10" max="10" width="23.85546875" style="2" customWidth="1"/>
    <col min="11" max="11" width="23.42578125" style="2" customWidth="1"/>
    <col min="12" max="12" width="23.7109375" style="2" customWidth="1"/>
    <col min="13" max="13" width="28.5703125" style="2" customWidth="1"/>
    <col min="14" max="14" width="21.140625" style="2" customWidth="1"/>
    <col min="15" max="15" width="20.28515625" style="2" customWidth="1"/>
    <col min="16" max="16" width="21.7109375" style="2" customWidth="1"/>
    <col min="17" max="17" width="16.7109375" customWidth="1"/>
  </cols>
  <sheetData>
    <row r="1" spans="2:17" ht="18" x14ac:dyDescent="0.25">
      <c r="B1" s="79" t="s">
        <v>102</v>
      </c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</row>
    <row r="2" spans="2:17" ht="18" x14ac:dyDescent="0.25">
      <c r="B2" s="79" t="s">
        <v>0</v>
      </c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</row>
    <row r="3" spans="2:17" ht="18.75" customHeight="1" x14ac:dyDescent="0.25">
      <c r="B3" s="79" t="s">
        <v>1</v>
      </c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</row>
    <row r="4" spans="2:17" ht="18.75" customHeight="1" x14ac:dyDescent="0.25">
      <c r="B4" s="79" t="s">
        <v>103</v>
      </c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</row>
    <row r="5" spans="2:17" ht="15" customHeight="1" x14ac:dyDescent="0.25">
      <c r="B5" s="80" t="s">
        <v>2</v>
      </c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</row>
    <row r="6" spans="2:17" ht="15" customHeight="1" x14ac:dyDescent="0.25">
      <c r="B6" s="81">
        <v>45473</v>
      </c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</row>
    <row r="7" spans="2:17" x14ac:dyDescent="0.25">
      <c r="B7" s="80" t="s">
        <v>3</v>
      </c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</row>
    <row r="8" spans="2:17" x14ac:dyDescent="0.25">
      <c r="B8" s="47"/>
      <c r="C8" s="61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</row>
    <row r="9" spans="2:17" s="22" customFormat="1" ht="31.5" x14ac:dyDescent="0.25">
      <c r="B9" s="48" t="s">
        <v>4</v>
      </c>
      <c r="C9" s="62" t="s">
        <v>107</v>
      </c>
      <c r="D9" s="60" t="s">
        <v>106</v>
      </c>
      <c r="E9" s="49" t="s">
        <v>6</v>
      </c>
      <c r="F9" s="49" t="s">
        <v>7</v>
      </c>
      <c r="G9" s="49" t="s">
        <v>8</v>
      </c>
      <c r="H9" s="49" t="s">
        <v>9</v>
      </c>
      <c r="I9" s="49" t="s">
        <v>101</v>
      </c>
      <c r="J9" s="49" t="s">
        <v>10</v>
      </c>
      <c r="K9" s="49" t="s">
        <v>11</v>
      </c>
      <c r="L9" s="49" t="s">
        <v>12</v>
      </c>
      <c r="M9" s="49" t="s">
        <v>13</v>
      </c>
      <c r="N9" s="49" t="s">
        <v>14</v>
      </c>
      <c r="O9" s="49" t="s">
        <v>15</v>
      </c>
      <c r="P9" s="49" t="s">
        <v>16</v>
      </c>
      <c r="Q9" s="59" t="s">
        <v>5</v>
      </c>
    </row>
    <row r="10" spans="2:17" s="70" customFormat="1" ht="15.75" x14ac:dyDescent="0.25">
      <c r="B10" s="71"/>
      <c r="C10" s="72">
        <f>+C12+C18+C28+C55+C65</f>
        <v>357145155</v>
      </c>
      <c r="D10" s="73"/>
      <c r="E10" s="74"/>
      <c r="F10" s="75"/>
      <c r="G10" s="75"/>
      <c r="H10" s="76"/>
      <c r="I10" s="76"/>
      <c r="J10" s="76"/>
      <c r="K10" s="76"/>
      <c r="L10" s="76"/>
      <c r="M10" s="76"/>
      <c r="N10" s="76"/>
      <c r="O10" s="76"/>
      <c r="P10" s="76"/>
      <c r="Q10" s="7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1" spans="2:17" s="22" customFormat="1" x14ac:dyDescent="0.25">
      <c r="B11" s="27" t="s">
        <v>17</v>
      </c>
      <c r="C11" s="28"/>
      <c r="D11" s="52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2" spans="2:17" s="22" customFormat="1" ht="27.75" customHeight="1" x14ac:dyDescent="0.25">
      <c r="B12" s="27" t="s">
        <v>18</v>
      </c>
      <c r="C12" s="28">
        <f>+C13+C14+C17</f>
        <v>345020850</v>
      </c>
      <c r="D12" s="52"/>
      <c r="E12" s="29">
        <f t="shared" ref="E12:N12" si="0">+E13+E14+E17+E15+E16</f>
        <v>26814663.129999999</v>
      </c>
      <c r="F12" s="29">
        <f t="shared" si="0"/>
        <v>26770108.68</v>
      </c>
      <c r="G12" s="29">
        <f t="shared" si="0"/>
        <v>26872401.620000001</v>
      </c>
      <c r="H12" s="29">
        <f t="shared" si="0"/>
        <v>26929824.729999997</v>
      </c>
      <c r="I12" s="29">
        <f t="shared" si="0"/>
        <v>26740674.469999999</v>
      </c>
      <c r="J12" s="29">
        <f t="shared" si="0"/>
        <v>26703803.84</v>
      </c>
      <c r="K12" s="29">
        <f t="shared" si="0"/>
        <v>0</v>
      </c>
      <c r="L12" s="29">
        <f t="shared" si="0"/>
        <v>0</v>
      </c>
      <c r="M12" s="29">
        <f t="shared" si="0"/>
        <v>0</v>
      </c>
      <c r="N12" s="29">
        <f t="shared" si="0"/>
        <v>0</v>
      </c>
      <c r="O12" s="29">
        <f t="shared" ref="O12" si="1">+O13+O14+O17+O15+O16</f>
        <v>0</v>
      </c>
      <c r="P12" s="29">
        <f t="shared" ref="P12" si="2">+P13+P14+P17+P15+P16</f>
        <v>0</v>
      </c>
      <c r="Q1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160831476.47</v>
      </c>
    </row>
    <row r="13" spans="2:17" s="22" customFormat="1" x14ac:dyDescent="0.25">
      <c r="B13" s="50" t="s">
        <v>19</v>
      </c>
      <c r="C13" s="63">
        <v>299490658</v>
      </c>
      <c r="D13" s="52"/>
      <c r="E13" s="31">
        <v>23056883.41</v>
      </c>
      <c r="F13" s="31">
        <v>23016398.469999999</v>
      </c>
      <c r="G13" s="32">
        <v>23105048.210000001</v>
      </c>
      <c r="H13" s="33">
        <v>23059489.829999998</v>
      </c>
      <c r="I13" s="33">
        <v>22990896.149999999</v>
      </c>
      <c r="J13" s="33">
        <v>22958500.170000002</v>
      </c>
      <c r="K13" s="33">
        <v>0</v>
      </c>
      <c r="L13" s="33">
        <v>0</v>
      </c>
      <c r="M13" s="33">
        <v>0</v>
      </c>
      <c r="N13" s="33">
        <v>0</v>
      </c>
      <c r="O13" s="33">
        <v>0</v>
      </c>
      <c r="P13" s="33">
        <v>0</v>
      </c>
      <c r="Q1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138187216.24000001</v>
      </c>
    </row>
    <row r="14" spans="2:17" s="22" customFormat="1" x14ac:dyDescent="0.25">
      <c r="B14" s="50" t="s">
        <v>20</v>
      </c>
      <c r="C14" s="63">
        <v>3157556</v>
      </c>
      <c r="D14" s="52"/>
      <c r="E14" s="31">
        <v>216463.97</v>
      </c>
      <c r="F14" s="31">
        <v>216463.97</v>
      </c>
      <c r="G14" s="32">
        <v>216463.97</v>
      </c>
      <c r="H14" s="33">
        <v>326463.96999999997</v>
      </c>
      <c r="I14" s="33">
        <v>216463.97</v>
      </c>
      <c r="J14" s="33">
        <v>216463.97</v>
      </c>
      <c r="K14" s="33">
        <v>0</v>
      </c>
      <c r="L14" s="33">
        <v>0</v>
      </c>
      <c r="M14" s="33">
        <v>0</v>
      </c>
      <c r="N14" s="33">
        <v>0</v>
      </c>
      <c r="O14" s="33">
        <v>0</v>
      </c>
      <c r="P14" s="33">
        <v>0</v>
      </c>
      <c r="Q1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1408783.82</v>
      </c>
    </row>
    <row r="15" spans="2:17" s="22" customFormat="1" x14ac:dyDescent="0.25">
      <c r="B15" s="50" t="s">
        <v>21</v>
      </c>
      <c r="C15" s="63"/>
      <c r="D15" s="52"/>
      <c r="E15" s="31">
        <v>0</v>
      </c>
      <c r="F15" s="31">
        <v>0</v>
      </c>
      <c r="G15" s="32"/>
      <c r="H15" s="33">
        <v>0</v>
      </c>
      <c r="I15" s="33">
        <v>0</v>
      </c>
      <c r="J15" s="33"/>
      <c r="K15" s="33">
        <v>0</v>
      </c>
      <c r="L15" s="33"/>
      <c r="M15" s="33">
        <v>0</v>
      </c>
      <c r="N15" s="33"/>
      <c r="O15" s="33"/>
      <c r="P15" s="33"/>
      <c r="Q1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6" spans="2:17" s="22" customFormat="1" x14ac:dyDescent="0.25">
      <c r="B16" s="50" t="s">
        <v>22</v>
      </c>
      <c r="C16" s="63"/>
      <c r="D16" s="52"/>
      <c r="E16" s="31">
        <v>0</v>
      </c>
      <c r="F16" s="31">
        <v>0</v>
      </c>
      <c r="G16" s="32"/>
      <c r="H16" s="33">
        <v>0</v>
      </c>
      <c r="I16" s="33">
        <v>0</v>
      </c>
      <c r="J16" s="33"/>
      <c r="K16" s="33"/>
      <c r="L16" s="33">
        <v>0</v>
      </c>
      <c r="M16" s="33">
        <v>0</v>
      </c>
      <c r="N16" s="33"/>
      <c r="O16" s="33"/>
      <c r="P16" s="33"/>
      <c r="Q1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7" spans="2:17" s="22" customFormat="1" x14ac:dyDescent="0.25">
      <c r="B17" s="50" t="s">
        <v>23</v>
      </c>
      <c r="C17" s="63">
        <v>42372636</v>
      </c>
      <c r="D17" s="52"/>
      <c r="E17" s="31">
        <v>3541315.75</v>
      </c>
      <c r="F17" s="31">
        <v>3537246.24</v>
      </c>
      <c r="G17" s="32">
        <v>3550889.44</v>
      </c>
      <c r="H17" s="33">
        <v>3543870.93</v>
      </c>
      <c r="I17" s="33">
        <v>3533314.35</v>
      </c>
      <c r="J17" s="33">
        <v>3528839.7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21235476.41</v>
      </c>
    </row>
    <row r="18" spans="2:17" s="22" customFormat="1" ht="31.5" customHeight="1" x14ac:dyDescent="0.25">
      <c r="B18" s="27" t="s">
        <v>24</v>
      </c>
      <c r="C18" s="28">
        <f>C19+C20+C21+C22+C23+C24+C25+C26+C27</f>
        <v>0</v>
      </c>
      <c r="D18" s="52"/>
      <c r="E18" s="29">
        <f t="shared" ref="E18:P18" si="3">+E19+E20+E21+E22+E25+E26+E24+E23+E27</f>
        <v>0</v>
      </c>
      <c r="F18" s="29">
        <f>+F19+F20+F21+F22+F25+F26+F24+F23+F27</f>
        <v>0</v>
      </c>
      <c r="G18" s="29">
        <f t="shared" si="3"/>
        <v>0</v>
      </c>
      <c r="H18" s="29">
        <f t="shared" si="3"/>
        <v>0</v>
      </c>
      <c r="I18" s="29">
        <f t="shared" si="3"/>
        <v>0</v>
      </c>
      <c r="J18" s="29">
        <v>0</v>
      </c>
      <c r="K18" s="29">
        <f>+K19+K20+K21+K22+K25+K26+K24+K23+K27</f>
        <v>0</v>
      </c>
      <c r="L18" s="29">
        <f t="shared" si="3"/>
        <v>0</v>
      </c>
      <c r="M18" s="29">
        <f t="shared" si="3"/>
        <v>0</v>
      </c>
      <c r="N18" s="29">
        <f t="shared" si="3"/>
        <v>0</v>
      </c>
      <c r="O18" s="29">
        <f t="shared" si="3"/>
        <v>0</v>
      </c>
      <c r="P18" s="29">
        <f t="shared" si="3"/>
        <v>0</v>
      </c>
      <c r="Q1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9" spans="2:17" s="22" customFormat="1" x14ac:dyDescent="0.25">
      <c r="B19" s="50" t="s">
        <v>25</v>
      </c>
      <c r="C19" s="63">
        <v>0</v>
      </c>
      <c r="D19" s="52"/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0</v>
      </c>
      <c r="N19" s="31">
        <v>0</v>
      </c>
      <c r="O19" s="31">
        <v>0</v>
      </c>
      <c r="P19" s="31">
        <v>0</v>
      </c>
      <c r="Q1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0" spans="2:17" s="22" customFormat="1" x14ac:dyDescent="0.25">
      <c r="B20" s="50" t="s">
        <v>26</v>
      </c>
      <c r="C20" s="63">
        <v>0</v>
      </c>
      <c r="D20" s="52"/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0</v>
      </c>
      <c r="N20" s="31">
        <v>0</v>
      </c>
      <c r="O20" s="31">
        <v>0</v>
      </c>
      <c r="P20" s="31">
        <v>0</v>
      </c>
      <c r="Q2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1" spans="2:17" s="22" customFormat="1" x14ac:dyDescent="0.25">
      <c r="B21" s="50" t="s">
        <v>27</v>
      </c>
      <c r="C21" s="63">
        <v>0</v>
      </c>
      <c r="D21" s="52"/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1">
        <v>0</v>
      </c>
      <c r="O21" s="31">
        <v>0</v>
      </c>
      <c r="P21" s="31">
        <v>0</v>
      </c>
      <c r="Q2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2" spans="2:17" s="22" customFormat="1" ht="18" customHeight="1" x14ac:dyDescent="0.25">
      <c r="B22" s="50" t="s">
        <v>28</v>
      </c>
      <c r="C22" s="63">
        <v>0</v>
      </c>
      <c r="D22" s="52"/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1">
        <v>0</v>
      </c>
      <c r="O22" s="31">
        <v>0</v>
      </c>
      <c r="P22" s="31">
        <v>0</v>
      </c>
      <c r="Q2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3" spans="2:17" s="22" customFormat="1" x14ac:dyDescent="0.25">
      <c r="B23" s="50" t="s">
        <v>29</v>
      </c>
      <c r="C23" s="63">
        <v>0</v>
      </c>
      <c r="D23" s="52"/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1">
        <v>0</v>
      </c>
      <c r="O23" s="31">
        <v>0</v>
      </c>
      <c r="P23" s="31">
        <v>0</v>
      </c>
      <c r="Q2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4" spans="2:17" s="22" customFormat="1" x14ac:dyDescent="0.25">
      <c r="B24" s="50" t="s">
        <v>30</v>
      </c>
      <c r="C24" s="63">
        <v>0</v>
      </c>
      <c r="D24" s="52"/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1">
        <v>0</v>
      </c>
      <c r="O24" s="31">
        <v>0</v>
      </c>
      <c r="P24" s="31">
        <v>0</v>
      </c>
      <c r="Q2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5" spans="2:17" s="22" customFormat="1" ht="30" x14ac:dyDescent="0.25">
      <c r="B25" s="50" t="s">
        <v>31</v>
      </c>
      <c r="C25" s="63">
        <v>0</v>
      </c>
      <c r="D25" s="52"/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1">
        <v>0</v>
      </c>
      <c r="O25" s="31">
        <v>0</v>
      </c>
      <c r="P25" s="31">
        <v>0</v>
      </c>
      <c r="Q2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6" spans="2:17" s="22" customFormat="1" ht="30" x14ac:dyDescent="0.25">
      <c r="B26" s="50" t="s">
        <v>32</v>
      </c>
      <c r="C26" s="63">
        <v>0</v>
      </c>
      <c r="D26" s="52"/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1">
        <v>0</v>
      </c>
      <c r="O26" s="31">
        <v>0</v>
      </c>
      <c r="P26" s="31">
        <v>0</v>
      </c>
      <c r="Q2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7" spans="2:17" s="22" customFormat="1" x14ac:dyDescent="0.25">
      <c r="B27" s="50" t="s">
        <v>33</v>
      </c>
      <c r="C27" s="63">
        <v>0</v>
      </c>
      <c r="D27" s="52"/>
      <c r="E27" s="31">
        <v>0</v>
      </c>
      <c r="F27" s="31">
        <v>0</v>
      </c>
      <c r="G27" s="31">
        <v>0</v>
      </c>
      <c r="H27" s="31">
        <v>0</v>
      </c>
      <c r="I27" s="31"/>
      <c r="J27" s="31">
        <v>0</v>
      </c>
      <c r="K27" s="31">
        <v>0</v>
      </c>
      <c r="L27" s="31">
        <v>0</v>
      </c>
      <c r="M27" s="31">
        <v>0</v>
      </c>
      <c r="N27" s="31">
        <v>0</v>
      </c>
      <c r="O27" s="31">
        <v>0</v>
      </c>
      <c r="P27" s="31">
        <v>0</v>
      </c>
      <c r="Q2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8" spans="2:17" s="22" customFormat="1" x14ac:dyDescent="0.25">
      <c r="B28" s="27" t="s">
        <v>34</v>
      </c>
      <c r="C28" s="28">
        <f>+C29+C30+C31+C32+C33+C34+C35+C36+C38</f>
        <v>12124305</v>
      </c>
      <c r="D28" s="52"/>
      <c r="E28" s="29">
        <f t="shared" ref="E28:L28" si="4">+E29+E30+E31+E32+E33+E34+E35+E36+E37+E38</f>
        <v>1005542</v>
      </c>
      <c r="F28" s="29">
        <f t="shared" si="4"/>
        <v>1012486.8</v>
      </c>
      <c r="G28" s="29">
        <f t="shared" si="4"/>
        <v>1012696.88</v>
      </c>
      <c r="H28" s="29">
        <f t="shared" si="4"/>
        <v>1007762.8</v>
      </c>
      <c r="I28" s="29">
        <f t="shared" si="4"/>
        <v>1119100</v>
      </c>
      <c r="J28" s="29">
        <f t="shared" si="4"/>
        <v>1014235.36</v>
      </c>
      <c r="K28" s="29">
        <f t="shared" si="4"/>
        <v>0</v>
      </c>
      <c r="L28" s="29">
        <f t="shared" si="4"/>
        <v>0</v>
      </c>
      <c r="M28" s="29">
        <f>+M29+M30+M31+M32+M33+M34+M35+M36+M37+M38</f>
        <v>0</v>
      </c>
      <c r="N28" s="29">
        <f t="shared" ref="N28:P28" si="5">+N29+N30+N31+N32+N33+N34+N35+N36+N37+N38</f>
        <v>0</v>
      </c>
      <c r="O28" s="29">
        <f t="shared" si="5"/>
        <v>0</v>
      </c>
      <c r="P28" s="29">
        <f t="shared" si="5"/>
        <v>0</v>
      </c>
      <c r="Q2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6171823.8400000008</v>
      </c>
    </row>
    <row r="29" spans="2:17" s="22" customFormat="1" x14ac:dyDescent="0.25">
      <c r="B29" s="50" t="s">
        <v>35</v>
      </c>
      <c r="C29" s="63">
        <v>0</v>
      </c>
      <c r="D29" s="52"/>
      <c r="E29" s="31">
        <v>0</v>
      </c>
      <c r="F29" s="31">
        <v>0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31">
        <v>0</v>
      </c>
      <c r="N29" s="31">
        <v>0</v>
      </c>
      <c r="O29" s="31">
        <v>0</v>
      </c>
      <c r="P29" s="31">
        <v>0</v>
      </c>
      <c r="Q2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0" spans="2:17" s="22" customFormat="1" x14ac:dyDescent="0.25">
      <c r="B30" s="50" t="s">
        <v>36</v>
      </c>
      <c r="C30" s="63">
        <v>0</v>
      </c>
      <c r="D30" s="52"/>
      <c r="E30" s="31">
        <v>0</v>
      </c>
      <c r="F30" s="31">
        <v>0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31">
        <v>0</v>
      </c>
      <c r="N30" s="31">
        <v>0</v>
      </c>
      <c r="O30" s="31">
        <v>0</v>
      </c>
      <c r="P30" s="31">
        <v>0</v>
      </c>
      <c r="Q3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1" spans="2:17" s="22" customFormat="1" x14ac:dyDescent="0.25">
      <c r="B31" s="50" t="s">
        <v>37</v>
      </c>
      <c r="C31" s="63">
        <v>0</v>
      </c>
      <c r="D31" s="52"/>
      <c r="E31" s="31">
        <v>0</v>
      </c>
      <c r="F31" s="31">
        <v>0</v>
      </c>
      <c r="G31" s="31">
        <v>0</v>
      </c>
      <c r="H31" s="31">
        <v>0</v>
      </c>
      <c r="I31" s="31">
        <v>0</v>
      </c>
      <c r="J31" s="31">
        <v>0</v>
      </c>
      <c r="K31" s="31">
        <v>0</v>
      </c>
      <c r="L31" s="31">
        <v>0</v>
      </c>
      <c r="M31" s="31">
        <v>0</v>
      </c>
      <c r="N31" s="31">
        <v>0</v>
      </c>
      <c r="O31" s="31">
        <v>0</v>
      </c>
      <c r="P31" s="31">
        <v>0</v>
      </c>
      <c r="Q3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2" spans="2:17" s="22" customFormat="1" x14ac:dyDescent="0.25">
      <c r="B32" s="50" t="s">
        <v>38</v>
      </c>
      <c r="C32" s="63">
        <v>10124305</v>
      </c>
      <c r="D32" s="52"/>
      <c r="E32" s="31">
        <v>559620</v>
      </c>
      <c r="F32" s="31">
        <v>656326</v>
      </c>
      <c r="G32" s="31">
        <v>940580</v>
      </c>
      <c r="H32" s="31">
        <v>527738.80000000005</v>
      </c>
      <c r="I32" s="31">
        <v>1119100</v>
      </c>
      <c r="J32" s="31">
        <v>1014235.36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4817600.16</v>
      </c>
    </row>
    <row r="33" spans="2:17" s="22" customFormat="1" ht="33" customHeight="1" x14ac:dyDescent="0.25">
      <c r="B33" s="50" t="s">
        <v>39</v>
      </c>
      <c r="C33" s="63">
        <v>0</v>
      </c>
      <c r="D33" s="52"/>
      <c r="E33" s="31">
        <v>0</v>
      </c>
      <c r="F33" s="31">
        <v>0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L33" s="31">
        <v>0</v>
      </c>
      <c r="M33" s="31">
        <v>0</v>
      </c>
      <c r="N33" s="31">
        <v>0</v>
      </c>
      <c r="O33" s="31">
        <v>0</v>
      </c>
      <c r="P33" s="31">
        <v>0</v>
      </c>
      <c r="Q3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4" spans="2:17" s="22" customFormat="1" ht="30" x14ac:dyDescent="0.25">
      <c r="B34" s="50" t="s">
        <v>40</v>
      </c>
      <c r="C34" s="63">
        <v>0</v>
      </c>
      <c r="D34" s="52"/>
      <c r="E34" s="31">
        <v>0</v>
      </c>
      <c r="F34" s="31">
        <v>0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  <c r="M34" s="31">
        <v>0</v>
      </c>
      <c r="N34" s="31">
        <v>0</v>
      </c>
      <c r="O34" s="31">
        <v>0</v>
      </c>
      <c r="P34" s="31">
        <v>0</v>
      </c>
      <c r="Q3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5" spans="2:17" s="22" customFormat="1" ht="30" x14ac:dyDescent="0.25">
      <c r="B35" s="50" t="s">
        <v>41</v>
      </c>
      <c r="C35" s="63">
        <v>0</v>
      </c>
      <c r="D35" s="52"/>
      <c r="E35" s="31">
        <v>0</v>
      </c>
      <c r="F35" s="31">
        <v>0</v>
      </c>
      <c r="G35" s="31">
        <v>0</v>
      </c>
      <c r="H35" s="31">
        <v>0</v>
      </c>
      <c r="I35" s="31">
        <v>0</v>
      </c>
      <c r="J35" s="31">
        <v>0</v>
      </c>
      <c r="K35" s="31">
        <v>0</v>
      </c>
      <c r="L35" s="31">
        <v>0</v>
      </c>
      <c r="M35" s="31">
        <v>0</v>
      </c>
      <c r="N35" s="31">
        <v>0</v>
      </c>
      <c r="O35" s="31">
        <v>0</v>
      </c>
      <c r="P35" s="31">
        <v>0</v>
      </c>
      <c r="Q3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6" spans="2:17" s="22" customFormat="1" x14ac:dyDescent="0.25">
      <c r="B36" s="50" t="s">
        <v>104</v>
      </c>
      <c r="C36" s="63">
        <v>0</v>
      </c>
      <c r="D36" s="52"/>
      <c r="E36" s="31">
        <v>0</v>
      </c>
      <c r="F36" s="31">
        <v>0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31">
        <v>0</v>
      </c>
      <c r="N36" s="31">
        <v>0</v>
      </c>
      <c r="O36" s="31">
        <v>0</v>
      </c>
      <c r="P36" s="31">
        <v>0</v>
      </c>
      <c r="Q3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7" spans="2:17" s="22" customFormat="1" ht="30" x14ac:dyDescent="0.25">
      <c r="B37" s="50" t="s">
        <v>42</v>
      </c>
      <c r="C37" s="63">
        <v>0</v>
      </c>
      <c r="D37" s="52"/>
      <c r="E37" s="31">
        <v>0</v>
      </c>
      <c r="F37" s="31">
        <v>0</v>
      </c>
      <c r="G37" s="31">
        <v>0</v>
      </c>
      <c r="H37" s="31">
        <v>0</v>
      </c>
      <c r="I37" s="31">
        <v>0</v>
      </c>
      <c r="J37" s="31">
        <v>0</v>
      </c>
      <c r="K37" s="31">
        <v>0</v>
      </c>
      <c r="L37" s="31">
        <v>0</v>
      </c>
      <c r="M37" s="31">
        <v>0</v>
      </c>
      <c r="N37" s="31">
        <v>0</v>
      </c>
      <c r="O37" s="31">
        <v>0</v>
      </c>
      <c r="P37" s="31">
        <v>0</v>
      </c>
      <c r="Q3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8" spans="2:17" s="22" customFormat="1" x14ac:dyDescent="0.25">
      <c r="B38" s="50" t="s">
        <v>43</v>
      </c>
      <c r="C38" s="63">
        <v>2000000</v>
      </c>
      <c r="D38" s="52"/>
      <c r="E38" s="31">
        <v>445922</v>
      </c>
      <c r="F38" s="31">
        <v>356160.8</v>
      </c>
      <c r="G38" s="31">
        <v>72116.88</v>
      </c>
      <c r="H38" s="31">
        <v>480024</v>
      </c>
      <c r="I38" s="31">
        <v>0</v>
      </c>
      <c r="J38" s="31">
        <v>0</v>
      </c>
      <c r="K38" s="31">
        <v>0</v>
      </c>
      <c r="L38" s="31">
        <v>0</v>
      </c>
      <c r="M38" s="31">
        <v>0</v>
      </c>
      <c r="N38" s="31">
        <v>0</v>
      </c>
      <c r="O38" s="31">
        <v>0</v>
      </c>
      <c r="P38" s="31">
        <v>0</v>
      </c>
      <c r="Q3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1354223.6800000002</v>
      </c>
    </row>
    <row r="39" spans="2:17" s="23" customFormat="1" x14ac:dyDescent="0.25">
      <c r="B39" s="27" t="s">
        <v>44</v>
      </c>
      <c r="C39" s="28">
        <v>0</v>
      </c>
      <c r="D39" s="53"/>
      <c r="E39" s="35">
        <v>0</v>
      </c>
      <c r="F39" s="35">
        <v>0</v>
      </c>
      <c r="G39" s="35">
        <v>0</v>
      </c>
      <c r="H39" s="35">
        <v>0</v>
      </c>
      <c r="I39" s="35">
        <v>0</v>
      </c>
      <c r="J39" s="35">
        <v>0</v>
      </c>
      <c r="K39" s="35">
        <v>0</v>
      </c>
      <c r="L39" s="35">
        <v>0</v>
      </c>
      <c r="M39" s="35">
        <f>SUBTOTAL(109,M40:M46)</f>
        <v>0</v>
      </c>
      <c r="N39" s="35">
        <f>SUBTOTAL(109,N40:N46)</f>
        <v>0</v>
      </c>
      <c r="O39" s="35">
        <v>0</v>
      </c>
      <c r="P39" s="35">
        <v>0</v>
      </c>
      <c r="Q3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0" spans="2:17" s="22" customFormat="1" x14ac:dyDescent="0.25">
      <c r="B40" s="50" t="s">
        <v>45</v>
      </c>
      <c r="C40" s="63">
        <v>0</v>
      </c>
      <c r="D40" s="52"/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1">
        <v>0</v>
      </c>
      <c r="N40" s="31">
        <v>0</v>
      </c>
      <c r="O40" s="31">
        <v>0</v>
      </c>
      <c r="P40" s="31">
        <v>0</v>
      </c>
      <c r="Q4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1" spans="2:17" s="22" customFormat="1" ht="30" x14ac:dyDescent="0.25">
      <c r="B41" s="50" t="s">
        <v>46</v>
      </c>
      <c r="C41" s="63">
        <v>0</v>
      </c>
      <c r="D41" s="52"/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1">
        <v>0</v>
      </c>
      <c r="N41" s="31">
        <v>0</v>
      </c>
      <c r="O41" s="31">
        <v>0</v>
      </c>
      <c r="P41" s="31">
        <v>0</v>
      </c>
      <c r="Q4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2" spans="2:17" s="22" customFormat="1" ht="30" x14ac:dyDescent="0.25">
      <c r="B42" s="50" t="s">
        <v>47</v>
      </c>
      <c r="C42" s="63">
        <v>0</v>
      </c>
      <c r="D42" s="52"/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3" spans="2:17" s="22" customFormat="1" ht="30" x14ac:dyDescent="0.25">
      <c r="B43" s="50" t="s">
        <v>48</v>
      </c>
      <c r="C43" s="63"/>
      <c r="D43" s="52"/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1">
        <v>0</v>
      </c>
      <c r="N43" s="31">
        <v>0</v>
      </c>
      <c r="O43" s="31">
        <v>0</v>
      </c>
      <c r="P43" s="31">
        <v>0</v>
      </c>
      <c r="Q4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4" spans="2:17" s="22" customFormat="1" ht="30" x14ac:dyDescent="0.25">
      <c r="B44" s="50" t="s">
        <v>49</v>
      </c>
      <c r="C44" s="63"/>
      <c r="D44" s="52"/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1">
        <v>0</v>
      </c>
      <c r="N44" s="31">
        <v>0</v>
      </c>
      <c r="O44" s="31">
        <v>0</v>
      </c>
      <c r="P44" s="31">
        <v>0</v>
      </c>
      <c r="Q4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5" spans="2:17" s="22" customFormat="1" x14ac:dyDescent="0.25">
      <c r="B45" s="50" t="s">
        <v>50</v>
      </c>
      <c r="C45" s="63"/>
      <c r="D45" s="52"/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1">
        <v>0</v>
      </c>
      <c r="N45" s="31">
        <v>0</v>
      </c>
      <c r="O45" s="31">
        <v>0</v>
      </c>
      <c r="P45" s="31">
        <v>0</v>
      </c>
      <c r="Q4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6" spans="2:17" s="22" customFormat="1" ht="30" x14ac:dyDescent="0.25">
      <c r="B46" s="50" t="s">
        <v>51</v>
      </c>
      <c r="C46" s="63"/>
      <c r="D46" s="52"/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1">
        <v>0</v>
      </c>
      <c r="N46" s="31">
        <v>0</v>
      </c>
      <c r="O46" s="31">
        <v>0</v>
      </c>
      <c r="P46" s="31">
        <v>0</v>
      </c>
      <c r="Q4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7" spans="2:17" s="22" customFormat="1" ht="33.75" customHeight="1" x14ac:dyDescent="0.25">
      <c r="B47" s="34" t="s">
        <v>52</v>
      </c>
      <c r="C47" s="51"/>
      <c r="D47" s="52"/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1">
        <v>0</v>
      </c>
      <c r="M47" s="31">
        <v>0</v>
      </c>
      <c r="N47" s="31">
        <v>0</v>
      </c>
      <c r="O47" s="31">
        <v>0</v>
      </c>
      <c r="P47" s="31">
        <v>0</v>
      </c>
      <c r="Q4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8" spans="2:17" s="22" customFormat="1" x14ac:dyDescent="0.25">
      <c r="B48" s="50" t="s">
        <v>53</v>
      </c>
      <c r="C48" s="63"/>
      <c r="D48" s="52"/>
      <c r="E48" s="31">
        <v>0</v>
      </c>
      <c r="F48" s="31">
        <v>0</v>
      </c>
      <c r="G48" s="31">
        <v>0</v>
      </c>
      <c r="H48" s="31">
        <v>0</v>
      </c>
      <c r="I48" s="31">
        <v>0</v>
      </c>
      <c r="J48" s="31">
        <v>0</v>
      </c>
      <c r="K48" s="31">
        <v>0</v>
      </c>
      <c r="L48" s="31">
        <v>0</v>
      </c>
      <c r="M48" s="31">
        <v>0</v>
      </c>
      <c r="N48" s="31">
        <v>0</v>
      </c>
      <c r="O48" s="31">
        <v>0</v>
      </c>
      <c r="P48" s="31">
        <v>0</v>
      </c>
      <c r="Q4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9" spans="2:17" s="22" customFormat="1" ht="30" x14ac:dyDescent="0.25">
      <c r="B49" s="50" t="s">
        <v>54</v>
      </c>
      <c r="C49" s="63"/>
      <c r="D49" s="52"/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1">
        <v>0</v>
      </c>
      <c r="N49" s="31">
        <v>0</v>
      </c>
      <c r="O49" s="31">
        <v>0</v>
      </c>
      <c r="P49" s="31">
        <v>0</v>
      </c>
      <c r="Q4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0" spans="2:17" s="22" customFormat="1" ht="30" x14ac:dyDescent="0.25">
      <c r="B50" s="50" t="s">
        <v>55</v>
      </c>
      <c r="C50" s="63"/>
      <c r="D50" s="52"/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1">
        <v>0</v>
      </c>
      <c r="N50" s="31">
        <v>0</v>
      </c>
      <c r="O50" s="31">
        <v>0</v>
      </c>
      <c r="P50" s="31">
        <v>0</v>
      </c>
      <c r="Q5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1" spans="2:17" s="22" customFormat="1" ht="30" x14ac:dyDescent="0.25">
      <c r="B51" s="50" t="s">
        <v>56</v>
      </c>
      <c r="C51" s="63"/>
      <c r="D51" s="52"/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1">
        <v>0</v>
      </c>
      <c r="N51" s="31">
        <v>0</v>
      </c>
      <c r="O51" s="31">
        <v>0</v>
      </c>
      <c r="P51" s="31">
        <v>0</v>
      </c>
      <c r="Q5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2" spans="2:17" s="22" customFormat="1" ht="30" x14ac:dyDescent="0.25">
      <c r="B52" s="50" t="s">
        <v>57</v>
      </c>
      <c r="C52" s="63"/>
      <c r="D52" s="52"/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1">
        <v>0</v>
      </c>
      <c r="N52" s="31">
        <v>0</v>
      </c>
      <c r="O52" s="31">
        <v>0</v>
      </c>
      <c r="P52" s="31">
        <v>0</v>
      </c>
      <c r="Q5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3" spans="2:17" s="22" customFormat="1" x14ac:dyDescent="0.25">
      <c r="B53" s="50" t="s">
        <v>58</v>
      </c>
      <c r="C53" s="63"/>
      <c r="D53" s="52"/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1">
        <v>0</v>
      </c>
      <c r="N53" s="31">
        <v>0</v>
      </c>
      <c r="O53" s="31">
        <v>0</v>
      </c>
      <c r="P53" s="31">
        <v>0</v>
      </c>
      <c r="Q5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4" spans="2:17" s="22" customFormat="1" ht="30" x14ac:dyDescent="0.25">
      <c r="B54" s="50" t="s">
        <v>59</v>
      </c>
      <c r="C54" s="63"/>
      <c r="D54" s="52"/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1">
        <v>0</v>
      </c>
      <c r="N54" s="31">
        <v>0</v>
      </c>
      <c r="O54" s="31">
        <v>0</v>
      </c>
      <c r="P54" s="31">
        <v>0</v>
      </c>
      <c r="Q5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5" spans="2:17" s="22" customFormat="1" x14ac:dyDescent="0.25">
      <c r="B55" s="27" t="s">
        <v>60</v>
      </c>
      <c r="C55" s="28">
        <f>+C56+C57+C58+C59+C60</f>
        <v>0</v>
      </c>
      <c r="D55" s="52"/>
      <c r="E55" s="29">
        <f t="shared" ref="E55:L55" si="6">+E56+E57+E58+E59+E60+E61+E62+E63</f>
        <v>0</v>
      </c>
      <c r="F55" s="29">
        <f t="shared" si="6"/>
        <v>0</v>
      </c>
      <c r="G55" s="29">
        <f t="shared" si="6"/>
        <v>0</v>
      </c>
      <c r="H55" s="29">
        <f t="shared" si="6"/>
        <v>0</v>
      </c>
      <c r="I55" s="29">
        <f t="shared" si="6"/>
        <v>0</v>
      </c>
      <c r="J55" s="29">
        <v>0</v>
      </c>
      <c r="K55" s="29">
        <f t="shared" si="6"/>
        <v>0</v>
      </c>
      <c r="L55" s="29">
        <f t="shared" si="6"/>
        <v>0</v>
      </c>
      <c r="M55" s="29">
        <f>+M56+M57+M58+M59+M60+M61+M62+M63</f>
        <v>0</v>
      </c>
      <c r="N55" s="29">
        <f t="shared" ref="N55:P55" si="7">+N56+N57+N58+N59+N60+N61+N62+N63</f>
        <v>0</v>
      </c>
      <c r="O55" s="29">
        <f t="shared" si="7"/>
        <v>0</v>
      </c>
      <c r="P55" s="29">
        <f t="shared" si="7"/>
        <v>0</v>
      </c>
      <c r="Q5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6" spans="2:17" s="22" customFormat="1" x14ac:dyDescent="0.25">
      <c r="B56" s="50" t="s">
        <v>61</v>
      </c>
      <c r="C56" s="63">
        <v>0</v>
      </c>
      <c r="D56" s="52"/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7" spans="2:17" s="22" customFormat="1" x14ac:dyDescent="0.25">
      <c r="B57" s="50" t="s">
        <v>62</v>
      </c>
      <c r="C57" s="63">
        <v>0</v>
      </c>
      <c r="D57" s="52"/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L57" s="31">
        <v>0</v>
      </c>
      <c r="M57" s="31">
        <v>0</v>
      </c>
      <c r="N57" s="31">
        <v>0</v>
      </c>
      <c r="O57" s="31">
        <v>0</v>
      </c>
      <c r="P57" s="31">
        <v>0</v>
      </c>
      <c r="Q5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8" spans="2:17" s="22" customFormat="1" ht="30" x14ac:dyDescent="0.25">
      <c r="B58" s="50" t="s">
        <v>63</v>
      </c>
      <c r="C58" s="63">
        <v>0</v>
      </c>
      <c r="D58" s="52"/>
      <c r="E58" s="31">
        <v>0</v>
      </c>
      <c r="F58" s="31">
        <v>0</v>
      </c>
      <c r="G58" s="31">
        <v>0</v>
      </c>
      <c r="H58" s="31">
        <v>0</v>
      </c>
      <c r="I58" s="31">
        <v>0</v>
      </c>
      <c r="J58" s="31">
        <v>0</v>
      </c>
      <c r="K58" s="31">
        <v>0</v>
      </c>
      <c r="L58" s="31">
        <v>0</v>
      </c>
      <c r="M58" s="31">
        <v>0</v>
      </c>
      <c r="N58" s="31">
        <v>0</v>
      </c>
      <c r="O58" s="31">
        <v>0</v>
      </c>
      <c r="P58" s="31">
        <v>0</v>
      </c>
      <c r="Q5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9" spans="2:17" s="22" customFormat="1" ht="30" x14ac:dyDescent="0.25">
      <c r="B59" s="50" t="s">
        <v>64</v>
      </c>
      <c r="C59" s="63">
        <v>0</v>
      </c>
      <c r="D59" s="52"/>
      <c r="E59" s="31">
        <v>0</v>
      </c>
      <c r="F59" s="31">
        <v>0</v>
      </c>
      <c r="G59" s="31">
        <v>0</v>
      </c>
      <c r="H59" s="31">
        <v>0</v>
      </c>
      <c r="I59" s="31">
        <v>0</v>
      </c>
      <c r="J59" s="31">
        <v>0</v>
      </c>
      <c r="K59" s="31">
        <v>0</v>
      </c>
      <c r="L59" s="31">
        <v>0</v>
      </c>
      <c r="M59" s="31">
        <v>0</v>
      </c>
      <c r="N59" s="31">
        <v>0</v>
      </c>
      <c r="O59" s="31">
        <v>0</v>
      </c>
      <c r="P59" s="31">
        <v>0</v>
      </c>
      <c r="Q5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0" spans="2:17" s="22" customFormat="1" x14ac:dyDescent="0.25">
      <c r="B60" s="50" t="s">
        <v>65</v>
      </c>
      <c r="C60" s="63">
        <v>0</v>
      </c>
      <c r="D60" s="52"/>
      <c r="E60" s="31">
        <v>0</v>
      </c>
      <c r="F60" s="31">
        <v>0</v>
      </c>
      <c r="G60" s="31">
        <v>0</v>
      </c>
      <c r="H60" s="31">
        <v>0</v>
      </c>
      <c r="I60" s="31">
        <v>0</v>
      </c>
      <c r="J60" s="31">
        <v>0</v>
      </c>
      <c r="K60" s="31">
        <v>0</v>
      </c>
      <c r="L60" s="31">
        <v>0</v>
      </c>
      <c r="M60" s="31">
        <v>0</v>
      </c>
      <c r="N60" s="31">
        <v>0</v>
      </c>
      <c r="O60" s="31">
        <v>0</v>
      </c>
      <c r="P60" s="31">
        <v>0</v>
      </c>
      <c r="Q6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1" spans="2:17" s="22" customFormat="1" x14ac:dyDescent="0.25">
      <c r="B61" s="50" t="s">
        <v>66</v>
      </c>
      <c r="C61" s="63">
        <v>0</v>
      </c>
      <c r="D61" s="52"/>
      <c r="E61" s="31">
        <v>0</v>
      </c>
      <c r="F61" s="31">
        <v>0</v>
      </c>
      <c r="G61" s="31">
        <v>0</v>
      </c>
      <c r="H61" s="31">
        <v>0</v>
      </c>
      <c r="I61" s="31">
        <v>0</v>
      </c>
      <c r="J61" s="31">
        <v>0</v>
      </c>
      <c r="K61" s="31">
        <v>0</v>
      </c>
      <c r="L61" s="31">
        <v>0</v>
      </c>
      <c r="M61" s="31">
        <v>0</v>
      </c>
      <c r="N61" s="31">
        <v>0</v>
      </c>
      <c r="O61" s="31">
        <v>0</v>
      </c>
      <c r="P61" s="31">
        <v>0</v>
      </c>
      <c r="Q6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2" spans="2:17" s="22" customFormat="1" x14ac:dyDescent="0.25">
      <c r="B62" s="50" t="s">
        <v>67</v>
      </c>
      <c r="C62" s="63">
        <v>0</v>
      </c>
      <c r="D62" s="52"/>
      <c r="E62" s="31">
        <v>0</v>
      </c>
      <c r="F62" s="31">
        <v>0</v>
      </c>
      <c r="G62" s="31">
        <v>0</v>
      </c>
      <c r="H62" s="31"/>
      <c r="I62" s="31">
        <v>0</v>
      </c>
      <c r="J62" s="31">
        <v>0</v>
      </c>
      <c r="K62" s="31">
        <v>0</v>
      </c>
      <c r="L62" s="31">
        <v>0</v>
      </c>
      <c r="M62" s="31">
        <v>0</v>
      </c>
      <c r="N62" s="31">
        <v>0</v>
      </c>
      <c r="O62" s="31">
        <v>0</v>
      </c>
      <c r="P62" s="31">
        <v>0</v>
      </c>
      <c r="Q6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3" spans="2:17" s="22" customFormat="1" x14ac:dyDescent="0.25">
      <c r="B63" s="50" t="s">
        <v>68</v>
      </c>
      <c r="C63" s="63">
        <v>0</v>
      </c>
      <c r="D63" s="52"/>
      <c r="E63" s="31">
        <v>0</v>
      </c>
      <c r="F63" s="31">
        <v>0</v>
      </c>
      <c r="G63" s="31">
        <v>0</v>
      </c>
      <c r="H63" s="31">
        <v>0</v>
      </c>
      <c r="I63" s="31">
        <v>0</v>
      </c>
      <c r="J63" s="31">
        <v>0</v>
      </c>
      <c r="K63" s="31">
        <v>0</v>
      </c>
      <c r="L63" s="31">
        <v>0</v>
      </c>
      <c r="M63" s="31">
        <v>0</v>
      </c>
      <c r="N63" s="31">
        <v>0</v>
      </c>
      <c r="O63" s="31">
        <v>0</v>
      </c>
      <c r="P63" s="31">
        <v>0</v>
      </c>
      <c r="Q6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4" spans="2:17" s="22" customFormat="1" ht="30" x14ac:dyDescent="0.25">
      <c r="B64" s="50" t="s">
        <v>69</v>
      </c>
      <c r="C64" s="63">
        <v>0</v>
      </c>
      <c r="D64" s="52"/>
      <c r="E64" s="31">
        <v>0</v>
      </c>
      <c r="F64" s="31">
        <v>0</v>
      </c>
      <c r="G64" s="31">
        <v>0</v>
      </c>
      <c r="H64" s="31">
        <v>0</v>
      </c>
      <c r="I64" s="31">
        <v>0</v>
      </c>
      <c r="J64" s="31">
        <v>0</v>
      </c>
      <c r="K64" s="31">
        <v>0</v>
      </c>
      <c r="L64" s="31">
        <v>0</v>
      </c>
      <c r="M64" s="31">
        <v>0</v>
      </c>
      <c r="N64" s="31">
        <v>0</v>
      </c>
      <c r="O64" s="31">
        <v>0</v>
      </c>
      <c r="P64" s="31">
        <v>0</v>
      </c>
      <c r="Q6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5" spans="2:17" s="22" customFormat="1" x14ac:dyDescent="0.25">
      <c r="B65" s="27" t="s">
        <v>70</v>
      </c>
      <c r="C65" s="28">
        <f>+C66</f>
        <v>0</v>
      </c>
      <c r="D65" s="52"/>
      <c r="E65" s="31">
        <f>+E66+E67+E68+E69</f>
        <v>0</v>
      </c>
      <c r="F65" s="31">
        <f t="shared" ref="F65:O65" si="8">+F66+F67+F68+F69</f>
        <v>0</v>
      </c>
      <c r="G65" s="31">
        <f t="shared" si="8"/>
        <v>0</v>
      </c>
      <c r="H65" s="31">
        <f t="shared" si="8"/>
        <v>0</v>
      </c>
      <c r="I65" s="31">
        <f t="shared" si="8"/>
        <v>0</v>
      </c>
      <c r="J65" s="31">
        <f t="shared" si="8"/>
        <v>0</v>
      </c>
      <c r="K65" s="31">
        <f t="shared" si="8"/>
        <v>0</v>
      </c>
      <c r="L65" s="31">
        <f t="shared" si="8"/>
        <v>0</v>
      </c>
      <c r="M65" s="31">
        <f t="shared" si="8"/>
        <v>0</v>
      </c>
      <c r="N65" s="31">
        <f t="shared" si="8"/>
        <v>0</v>
      </c>
      <c r="O65" s="31">
        <f t="shared" si="8"/>
        <v>0</v>
      </c>
      <c r="P65" s="31">
        <f>+P66+P67+P68+P69</f>
        <v>0</v>
      </c>
      <c r="Q6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6" spans="2:17" s="22" customFormat="1" x14ac:dyDescent="0.25">
      <c r="B66" s="50" t="s">
        <v>71</v>
      </c>
      <c r="C66" s="63">
        <v>0</v>
      </c>
      <c r="D66" s="52"/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1">
        <v>0</v>
      </c>
      <c r="N66" s="31">
        <v>0</v>
      </c>
      <c r="O66" s="31">
        <v>0</v>
      </c>
      <c r="P66" s="31">
        <v>0</v>
      </c>
      <c r="Q6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7" spans="2:17" s="22" customFormat="1" x14ac:dyDescent="0.25">
      <c r="B67" s="50" t="s">
        <v>72</v>
      </c>
      <c r="C67" s="63"/>
      <c r="D67" s="52"/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1">
        <v>0</v>
      </c>
      <c r="N67" s="31">
        <v>0</v>
      </c>
      <c r="O67" s="31">
        <v>0</v>
      </c>
      <c r="P67" s="31">
        <v>0</v>
      </c>
      <c r="Q6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8" spans="2:17" s="22" customFormat="1" x14ac:dyDescent="0.25">
      <c r="B68" s="50" t="s">
        <v>73</v>
      </c>
      <c r="C68" s="63"/>
      <c r="D68" s="52"/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1">
        <v>0</v>
      </c>
      <c r="N68" s="31">
        <v>0</v>
      </c>
      <c r="O68" s="31">
        <v>0</v>
      </c>
      <c r="P68" s="31">
        <v>0</v>
      </c>
      <c r="Q6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9" spans="2:17" s="22" customFormat="1" ht="30" x14ac:dyDescent="0.25">
      <c r="B69" s="50" t="s">
        <v>74</v>
      </c>
      <c r="C69" s="63"/>
      <c r="D69" s="52"/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1">
        <v>0</v>
      </c>
      <c r="N69" s="31">
        <v>0</v>
      </c>
      <c r="O69" s="31">
        <v>0</v>
      </c>
      <c r="P69" s="31">
        <v>0</v>
      </c>
      <c r="Q6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0" spans="2:17" s="22" customFormat="1" ht="30" x14ac:dyDescent="0.25">
      <c r="B70" s="27" t="s">
        <v>75</v>
      </c>
      <c r="C70" s="28"/>
      <c r="D70" s="52"/>
      <c r="E70" s="35"/>
      <c r="F70" s="35">
        <v>0</v>
      </c>
      <c r="G70" s="32"/>
      <c r="H70" s="33"/>
      <c r="I70" s="33">
        <v>0</v>
      </c>
      <c r="J70" s="33"/>
      <c r="K70" s="33">
        <v>0</v>
      </c>
      <c r="L70" s="33">
        <v>0</v>
      </c>
      <c r="M70" s="33"/>
      <c r="N70" s="33"/>
      <c r="O70" s="33">
        <v>0</v>
      </c>
      <c r="P70" s="33">
        <f>+P71+P72</f>
        <v>0</v>
      </c>
      <c r="Q7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1" spans="2:17" s="22" customFormat="1" x14ac:dyDescent="0.25">
      <c r="B71" s="50" t="s">
        <v>76</v>
      </c>
      <c r="C71" s="63"/>
      <c r="D71" s="52"/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1">
        <v>0</v>
      </c>
      <c r="N71" s="31">
        <v>0</v>
      </c>
      <c r="O71" s="31">
        <v>0</v>
      </c>
      <c r="P71" s="31">
        <v>0</v>
      </c>
      <c r="Q7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2" spans="2:17" s="22" customFormat="1" ht="30" x14ac:dyDescent="0.25">
      <c r="B72" s="50" t="s">
        <v>77</v>
      </c>
      <c r="C72" s="63"/>
      <c r="D72" s="52"/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1">
        <v>0</v>
      </c>
      <c r="N72" s="31">
        <v>0</v>
      </c>
      <c r="O72" s="31">
        <v>0</v>
      </c>
      <c r="P72" s="31">
        <v>0</v>
      </c>
      <c r="Q7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3" spans="2:17" s="22" customFormat="1" x14ac:dyDescent="0.25">
      <c r="B73" s="27" t="s">
        <v>78</v>
      </c>
      <c r="C73" s="28"/>
      <c r="D73" s="52"/>
      <c r="E73" s="35"/>
      <c r="F73" s="35">
        <v>0</v>
      </c>
      <c r="G73" s="32"/>
      <c r="H73" s="33"/>
      <c r="I73" s="33">
        <v>0</v>
      </c>
      <c r="J73" s="33"/>
      <c r="K73" s="33">
        <v>0</v>
      </c>
      <c r="L73" s="33"/>
      <c r="M73" s="33"/>
      <c r="N73" s="33"/>
      <c r="O73" s="33">
        <v>0</v>
      </c>
      <c r="P73" s="33">
        <f>+P74+P75+P76</f>
        <v>0</v>
      </c>
      <c r="Q7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4" spans="2:17" s="22" customFormat="1" x14ac:dyDescent="0.25">
      <c r="B74" s="50" t="s">
        <v>79</v>
      </c>
      <c r="C74" s="63"/>
      <c r="D74" s="52"/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1">
        <v>0</v>
      </c>
      <c r="N74" s="31">
        <v>0</v>
      </c>
      <c r="O74" s="31">
        <v>0</v>
      </c>
      <c r="P74" s="31">
        <v>0</v>
      </c>
      <c r="Q7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5" spans="2:17" s="22" customFormat="1" x14ac:dyDescent="0.25">
      <c r="B75" s="50" t="s">
        <v>80</v>
      </c>
      <c r="C75" s="63"/>
      <c r="D75" s="52"/>
      <c r="E75" s="31">
        <v>0</v>
      </c>
      <c r="F75" s="31">
        <v>0</v>
      </c>
      <c r="G75" s="31">
        <v>0</v>
      </c>
      <c r="H75" s="31">
        <v>0</v>
      </c>
      <c r="I75" s="31">
        <v>0</v>
      </c>
      <c r="J75" s="31">
        <v>0</v>
      </c>
      <c r="K75" s="31">
        <v>0</v>
      </c>
      <c r="L75" s="31">
        <v>0</v>
      </c>
      <c r="M75" s="31">
        <v>0</v>
      </c>
      <c r="N75" s="31">
        <v>0</v>
      </c>
      <c r="O75" s="31">
        <v>0</v>
      </c>
      <c r="P75" s="31">
        <v>0</v>
      </c>
      <c r="Q7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6" spans="2:17" s="22" customFormat="1" ht="30" x14ac:dyDescent="0.25">
      <c r="B76" s="50" t="s">
        <v>81</v>
      </c>
      <c r="C76" s="63"/>
      <c r="D76" s="52"/>
      <c r="E76" s="31">
        <v>0</v>
      </c>
      <c r="F76" s="31">
        <v>0</v>
      </c>
      <c r="G76" s="31">
        <v>0</v>
      </c>
      <c r="H76" s="31">
        <v>0</v>
      </c>
      <c r="I76" s="31">
        <v>0</v>
      </c>
      <c r="J76" s="31">
        <v>0</v>
      </c>
      <c r="K76" s="31">
        <v>0</v>
      </c>
      <c r="L76" s="31">
        <v>0</v>
      </c>
      <c r="M76" s="31">
        <v>0</v>
      </c>
      <c r="N76" s="31">
        <v>0</v>
      </c>
      <c r="O76" s="31">
        <v>0</v>
      </c>
      <c r="P76" s="31">
        <v>0</v>
      </c>
      <c r="Q7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7" spans="2:17" s="22" customFormat="1" x14ac:dyDescent="0.25">
      <c r="B77" s="36" t="s">
        <v>82</v>
      </c>
      <c r="C77" s="64"/>
      <c r="D77" s="64"/>
      <c r="E77" s="37">
        <f t="shared" ref="E77:P77" si="9">+E73+E70+E65+E55+E47+E39+E28+E18+E12</f>
        <v>27820205.129999999</v>
      </c>
      <c r="F77" s="37">
        <f t="shared" si="9"/>
        <v>27782595.48</v>
      </c>
      <c r="G77" s="37">
        <f t="shared" si="9"/>
        <v>27885098.5</v>
      </c>
      <c r="H77" s="37">
        <f>+H73+H70+H65+H55+H47+H39+H28+H18+H12</f>
        <v>27937587.529999997</v>
      </c>
      <c r="I77" s="37">
        <f t="shared" si="9"/>
        <v>27859774.469999999</v>
      </c>
      <c r="J77" s="37">
        <f t="shared" si="9"/>
        <v>27718039.199999999</v>
      </c>
      <c r="K77" s="37">
        <f t="shared" si="9"/>
        <v>0</v>
      </c>
      <c r="L77" s="37">
        <f t="shared" si="9"/>
        <v>0</v>
      </c>
      <c r="M77" s="37">
        <f t="shared" si="9"/>
        <v>0</v>
      </c>
      <c r="N77" s="37">
        <f t="shared" si="9"/>
        <v>0</v>
      </c>
      <c r="O77" s="37">
        <f t="shared" si="9"/>
        <v>0</v>
      </c>
      <c r="P77" s="37">
        <f t="shared" si="9"/>
        <v>0</v>
      </c>
      <c r="Q77" s="5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167003300.31</v>
      </c>
    </row>
    <row r="78" spans="2:17" x14ac:dyDescent="0.25">
      <c r="B78" s="38"/>
      <c r="C78" s="51"/>
      <c r="D78" s="54"/>
      <c r="E78" s="31"/>
      <c r="F78" s="32"/>
      <c r="G78" s="32"/>
      <c r="H78" s="33"/>
      <c r="I78" s="33"/>
      <c r="J78" s="33"/>
      <c r="K78" s="33"/>
      <c r="L78" s="33"/>
      <c r="M78" s="33"/>
      <c r="N78" s="33"/>
      <c r="O78" s="33"/>
      <c r="P78" s="33"/>
      <c r="Q7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9" spans="2:17" x14ac:dyDescent="0.25">
      <c r="B79" s="27" t="s">
        <v>83</v>
      </c>
      <c r="C79" s="28"/>
      <c r="D79" s="54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0" spans="2:17" x14ac:dyDescent="0.25">
      <c r="B80" s="27" t="s">
        <v>84</v>
      </c>
      <c r="C80" s="28"/>
      <c r="D80" s="54"/>
      <c r="E80" s="35"/>
      <c r="F80" s="32"/>
      <c r="G80" s="32"/>
      <c r="H80" s="33"/>
      <c r="I80" s="33"/>
      <c r="J80" s="33"/>
      <c r="K80" s="33"/>
      <c r="L80" s="33"/>
      <c r="M80" s="33"/>
      <c r="N80" s="33"/>
      <c r="O80" s="33"/>
      <c r="P80" s="33"/>
      <c r="Q8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1" spans="2:17" ht="30" x14ac:dyDescent="0.25">
      <c r="B81" s="30" t="s">
        <v>85</v>
      </c>
      <c r="C81" s="63"/>
      <c r="D81" s="54"/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1">
        <v>0</v>
      </c>
      <c r="N81" s="31">
        <v>0</v>
      </c>
      <c r="O81" s="31">
        <v>0</v>
      </c>
      <c r="P81" s="31">
        <v>0</v>
      </c>
      <c r="Q8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2" spans="2:17" ht="30" x14ac:dyDescent="0.25">
      <c r="B82" s="30" t="s">
        <v>86</v>
      </c>
      <c r="C82" s="63"/>
      <c r="D82" s="54"/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1">
        <v>0</v>
      </c>
      <c r="N82" s="31">
        <v>0</v>
      </c>
      <c r="O82" s="31">
        <v>0</v>
      </c>
      <c r="P82" s="31">
        <v>0</v>
      </c>
      <c r="Q8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3" spans="2:17" x14ac:dyDescent="0.25">
      <c r="B83" s="27" t="s">
        <v>87</v>
      </c>
      <c r="C83" s="28"/>
      <c r="D83" s="54"/>
      <c r="E83" s="35"/>
      <c r="F83" s="32"/>
      <c r="G83" s="32"/>
      <c r="H83" s="33"/>
      <c r="I83" s="33"/>
      <c r="J83" s="33"/>
      <c r="K83" s="33"/>
      <c r="L83" s="33"/>
      <c r="M83" s="33"/>
      <c r="N83" s="33"/>
      <c r="O83" s="33"/>
      <c r="P83" s="33"/>
      <c r="Q8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4" spans="2:17" x14ac:dyDescent="0.25">
      <c r="B84" s="30" t="s">
        <v>88</v>
      </c>
      <c r="C84" s="63"/>
      <c r="D84" s="54"/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5" spans="2:17" x14ac:dyDescent="0.25">
      <c r="B85" s="30" t="s">
        <v>89</v>
      </c>
      <c r="C85" s="63"/>
      <c r="D85" s="54"/>
      <c r="E85" s="31">
        <v>0</v>
      </c>
      <c r="F85" s="31">
        <v>0</v>
      </c>
      <c r="G85" s="31">
        <v>0</v>
      </c>
      <c r="H85" s="31">
        <v>0</v>
      </c>
      <c r="I85" s="31">
        <v>0</v>
      </c>
      <c r="J85" s="31">
        <v>0</v>
      </c>
      <c r="K85" s="31">
        <v>0</v>
      </c>
      <c r="L85" s="31">
        <v>0</v>
      </c>
      <c r="M85" s="31">
        <v>0</v>
      </c>
      <c r="N85" s="31">
        <v>0</v>
      </c>
      <c r="O85" s="31">
        <v>0</v>
      </c>
      <c r="P85" s="31">
        <v>0</v>
      </c>
      <c r="Q8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6" spans="2:17" x14ac:dyDescent="0.25">
      <c r="B86" s="27" t="s">
        <v>90</v>
      </c>
      <c r="C86" s="28"/>
      <c r="D86" s="54"/>
      <c r="E86" s="35"/>
      <c r="F86" s="32"/>
      <c r="G86" s="32"/>
      <c r="H86" s="33"/>
      <c r="I86" s="33"/>
      <c r="J86" s="33"/>
      <c r="K86" s="33"/>
      <c r="L86" s="33"/>
      <c r="M86" s="33"/>
      <c r="N86" s="33"/>
      <c r="O86" s="33"/>
      <c r="P86" s="33"/>
      <c r="Q8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7" spans="2:17" x14ac:dyDescent="0.25">
      <c r="B87" s="30" t="s">
        <v>91</v>
      </c>
      <c r="C87" s="63"/>
      <c r="D87" s="54"/>
      <c r="E87" s="31">
        <v>0</v>
      </c>
      <c r="F87" s="31">
        <v>0</v>
      </c>
      <c r="G87" s="31">
        <v>0</v>
      </c>
      <c r="H87" s="31">
        <v>0</v>
      </c>
      <c r="I87" s="31">
        <v>0</v>
      </c>
      <c r="J87" s="31">
        <v>0</v>
      </c>
      <c r="K87" s="31">
        <v>0</v>
      </c>
      <c r="L87" s="31">
        <v>0</v>
      </c>
      <c r="M87" s="31">
        <v>0</v>
      </c>
      <c r="N87" s="31">
        <v>0</v>
      </c>
      <c r="O87" s="31">
        <v>0</v>
      </c>
      <c r="P87" s="31">
        <v>0</v>
      </c>
      <c r="Q8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8" spans="2:17" x14ac:dyDescent="0.25">
      <c r="B88" s="36" t="s">
        <v>92</v>
      </c>
      <c r="C88" s="64"/>
      <c r="D88" s="54"/>
      <c r="E88" s="37">
        <v>0</v>
      </c>
      <c r="F88" s="37">
        <v>0</v>
      </c>
      <c r="G88" s="37">
        <v>0</v>
      </c>
      <c r="H88" s="37">
        <v>0</v>
      </c>
      <c r="I88" s="37">
        <v>0</v>
      </c>
      <c r="J88" s="37">
        <v>0</v>
      </c>
      <c r="K88" s="37">
        <v>0</v>
      </c>
      <c r="L88" s="37">
        <v>0</v>
      </c>
      <c r="M88" s="37">
        <v>0</v>
      </c>
      <c r="N88" s="37">
        <v>0</v>
      </c>
      <c r="O88" s="37">
        <f t="shared" ref="O88:P88" si="10">SUM(O81:O87)</f>
        <v>0</v>
      </c>
      <c r="P88" s="37">
        <f t="shared" si="10"/>
        <v>0</v>
      </c>
      <c r="Q88" s="5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9" spans="2:17" s="21" customFormat="1" x14ac:dyDescent="0.25">
      <c r="B89" s="18"/>
      <c r="C89" s="65"/>
      <c r="D89" s="55"/>
      <c r="E89" s="24"/>
      <c r="F89" s="24"/>
      <c r="G89" s="19"/>
      <c r="H89" s="19"/>
      <c r="I89" s="20"/>
      <c r="J89" s="20"/>
      <c r="K89" s="20"/>
      <c r="L89" s="20"/>
      <c r="M89" s="20"/>
      <c r="N89" s="20"/>
      <c r="O89" s="20"/>
      <c r="P89" s="20"/>
      <c r="Q8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90" spans="2:17" ht="15.75" x14ac:dyDescent="0.25">
      <c r="B90" s="3" t="s">
        <v>93</v>
      </c>
      <c r="C90" s="66">
        <f>+C12+C18+C28+C55+C65</f>
        <v>357145155</v>
      </c>
      <c r="D90" s="3"/>
      <c r="E90" s="25">
        <f>E77+E88</f>
        <v>27820205.129999999</v>
      </c>
      <c r="F90" s="25">
        <f t="shared" ref="F90:O90" si="11">F77+F88</f>
        <v>27782595.48</v>
      </c>
      <c r="G90" s="25">
        <f t="shared" si="11"/>
        <v>27885098.5</v>
      </c>
      <c r="H90" s="25">
        <f>H77+H88</f>
        <v>27937587.529999997</v>
      </c>
      <c r="I90" s="25">
        <f t="shared" si="11"/>
        <v>27859774.469999999</v>
      </c>
      <c r="J90" s="25">
        <f t="shared" si="11"/>
        <v>27718039.199999999</v>
      </c>
      <c r="K90" s="25">
        <f t="shared" si="11"/>
        <v>0</v>
      </c>
      <c r="L90" s="25">
        <f t="shared" si="11"/>
        <v>0</v>
      </c>
      <c r="M90" s="25">
        <f t="shared" si="11"/>
        <v>0</v>
      </c>
      <c r="N90" s="25">
        <f t="shared" si="11"/>
        <v>0</v>
      </c>
      <c r="O90" s="25">
        <f t="shared" si="11"/>
        <v>0</v>
      </c>
      <c r="P90" s="25">
        <f>P77+P88</f>
        <v>0</v>
      </c>
      <c r="Q90" s="58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167003300.31</v>
      </c>
    </row>
    <row r="91" spans="2:17" s="6" customFormat="1" ht="15.75" x14ac:dyDescent="0.25">
      <c r="B91" s="4" t="s">
        <v>94</v>
      </c>
      <c r="C91" s="67"/>
      <c r="D91" s="5"/>
      <c r="H91" s="7"/>
      <c r="I91" s="7"/>
      <c r="J91" s="7"/>
      <c r="K91" s="7"/>
      <c r="L91" s="7"/>
      <c r="M91" s="7"/>
      <c r="N91" s="7"/>
      <c r="O91" s="7"/>
      <c r="P91" s="7"/>
    </row>
    <row r="92" spans="2:17" s="6" customFormat="1" ht="15.75" x14ac:dyDescent="0.25">
      <c r="B92" s="8" t="s">
        <v>95</v>
      </c>
      <c r="C92" s="68"/>
      <c r="D92" s="5"/>
      <c r="H92" s="7"/>
      <c r="I92" s="7"/>
      <c r="J92" s="7"/>
      <c r="K92" s="7"/>
      <c r="L92" s="7"/>
      <c r="M92" s="7"/>
      <c r="N92" s="7"/>
      <c r="O92" s="7"/>
      <c r="P92" s="7"/>
    </row>
    <row r="93" spans="2:17" s="6" customFormat="1" ht="15.75" x14ac:dyDescent="0.25">
      <c r="B93" s="8" t="s">
        <v>96</v>
      </c>
      <c r="C93" s="68"/>
      <c r="D93" s="5"/>
      <c r="H93" s="7"/>
      <c r="I93" s="7"/>
      <c r="J93" s="7"/>
      <c r="K93" s="7"/>
      <c r="L93" s="7">
        <f>+L92-L91</f>
        <v>0</v>
      </c>
      <c r="M93" s="7"/>
      <c r="N93" s="7"/>
      <c r="O93" s="7"/>
      <c r="P93" s="7"/>
    </row>
    <row r="94" spans="2:17" s="6" customFormat="1" ht="15.75" x14ac:dyDescent="0.25">
      <c r="B94" s="8" t="s">
        <v>97</v>
      </c>
      <c r="C94" s="68"/>
      <c r="D94" s="5"/>
      <c r="H94" s="7"/>
      <c r="I94" s="7"/>
      <c r="J94" s="7"/>
      <c r="K94" s="7"/>
      <c r="L94" s="7"/>
      <c r="M94" s="7"/>
      <c r="N94" s="7"/>
      <c r="O94" s="7"/>
      <c r="P94" s="7"/>
    </row>
    <row r="95" spans="2:17" s="6" customFormat="1" ht="15.75" x14ac:dyDescent="0.25">
      <c r="B95" s="8" t="s">
        <v>98</v>
      </c>
      <c r="C95" s="68"/>
      <c r="D95" s="5"/>
      <c r="H95" s="7"/>
      <c r="I95" s="7"/>
      <c r="J95" s="7"/>
      <c r="K95" s="7"/>
      <c r="L95" s="7"/>
      <c r="M95" s="7"/>
      <c r="N95" s="7"/>
      <c r="O95" s="7" t="s">
        <v>100</v>
      </c>
      <c r="P95" s="7"/>
    </row>
    <row r="96" spans="2:17" s="6" customFormat="1" ht="15.75" x14ac:dyDescent="0.25">
      <c r="B96" s="8" t="s">
        <v>99</v>
      </c>
      <c r="C96" s="68"/>
      <c r="D96" s="5"/>
      <c r="H96" s="7"/>
      <c r="I96" s="7"/>
      <c r="J96" s="7"/>
      <c r="K96" s="7"/>
      <c r="L96" s="7"/>
      <c r="M96" s="7"/>
      <c r="N96" s="7"/>
      <c r="O96" s="7"/>
      <c r="P96" s="7"/>
    </row>
    <row r="97" spans="1:16" s="1" customFormat="1" x14ac:dyDescent="0.25">
      <c r="B97" s="9" t="s">
        <v>110</v>
      </c>
      <c r="C97" s="69"/>
      <c r="D97"/>
      <c r="H97" s="2"/>
      <c r="I97" s="2"/>
      <c r="J97" s="2"/>
      <c r="K97" s="2"/>
      <c r="L97" s="2"/>
      <c r="M97" s="2"/>
      <c r="N97" s="2"/>
      <c r="O97" s="2"/>
      <c r="P97" s="2"/>
    </row>
    <row r="98" spans="1:16" s="1" customFormat="1" x14ac:dyDescent="0.25">
      <c r="B98" s="9"/>
      <c r="C98" s="69"/>
      <c r="D98"/>
      <c r="H98" s="2"/>
      <c r="I98" s="2"/>
      <c r="J98" s="2"/>
      <c r="K98" s="2"/>
      <c r="L98" s="2"/>
      <c r="M98" s="2"/>
      <c r="N98" s="2"/>
      <c r="O98" s="2"/>
      <c r="P98" s="2"/>
    </row>
    <row r="99" spans="1:16" s="1" customFormat="1" ht="18" x14ac:dyDescent="0.25">
      <c r="B99" s="9"/>
      <c r="C99" s="69"/>
      <c r="D99"/>
      <c r="E99" s="77" t="s">
        <v>111</v>
      </c>
      <c r="F99" s="77"/>
      <c r="G99" s="77"/>
      <c r="H99" s="41"/>
      <c r="I99" s="41"/>
      <c r="J99" s="78" t="s">
        <v>105</v>
      </c>
      <c r="K99" s="78"/>
      <c r="L99" s="78"/>
      <c r="M99" s="2"/>
      <c r="N99" s="2"/>
      <c r="O99" s="2"/>
      <c r="P99" s="2"/>
    </row>
    <row r="100" spans="1:16" s="10" customFormat="1" ht="18" x14ac:dyDescent="0.25">
      <c r="B100" s="11"/>
      <c r="D100" s="11"/>
      <c r="E100" s="83" t="s">
        <v>109</v>
      </c>
      <c r="F100" s="83"/>
      <c r="G100" s="83"/>
      <c r="H100" s="39"/>
      <c r="I100" s="39"/>
      <c r="J100" s="82" t="s">
        <v>108</v>
      </c>
      <c r="K100" s="82"/>
      <c r="L100" s="82"/>
      <c r="M100" s="12"/>
      <c r="N100" s="12"/>
      <c r="O100" s="12"/>
      <c r="P100" s="12"/>
    </row>
    <row r="101" spans="1:16" s="14" customFormat="1" ht="18" x14ac:dyDescent="0.25">
      <c r="A101" s="13"/>
      <c r="C101" s="26"/>
      <c r="E101" s="26"/>
      <c r="F101" s="39"/>
      <c r="G101" s="39"/>
      <c r="H101" s="39"/>
      <c r="I101" s="39"/>
      <c r="J101" s="44"/>
      <c r="K101" s="44"/>
      <c r="L101" s="26"/>
      <c r="M101" s="26"/>
      <c r="N101" s="26"/>
      <c r="O101" s="26"/>
      <c r="P101" s="26"/>
    </row>
    <row r="102" spans="1:16" s="14" customFormat="1" ht="15" customHeight="1" x14ac:dyDescent="0.25">
      <c r="A102" s="15"/>
      <c r="C102" s="26"/>
      <c r="E102" s="26"/>
      <c r="F102" s="39"/>
      <c r="G102" s="39"/>
      <c r="H102" s="39"/>
      <c r="I102" s="39"/>
      <c r="J102" s="39"/>
      <c r="K102" s="39"/>
      <c r="L102" s="26"/>
      <c r="M102" s="26"/>
      <c r="N102" s="26"/>
      <c r="O102" s="26"/>
      <c r="P102" s="26"/>
    </row>
    <row r="103" spans="1:16" s="14" customFormat="1" ht="18" x14ac:dyDescent="0.25">
      <c r="A103" s="15"/>
      <c r="C103" s="26"/>
      <c r="E103" s="26"/>
      <c r="F103" s="39"/>
      <c r="G103" s="39"/>
      <c r="H103" s="39"/>
      <c r="I103" s="39"/>
      <c r="J103" s="39"/>
      <c r="K103" s="39"/>
      <c r="L103" s="26"/>
      <c r="M103" s="26"/>
      <c r="N103" s="26"/>
      <c r="O103" s="26"/>
      <c r="P103" s="26"/>
    </row>
    <row r="104" spans="1:16" s="14" customFormat="1" ht="18" x14ac:dyDescent="0.25">
      <c r="A104" s="15"/>
      <c r="C104" s="26"/>
      <c r="E104" s="26"/>
      <c r="F104" s="39"/>
      <c r="G104" s="39"/>
      <c r="H104" s="39"/>
      <c r="I104" s="39"/>
      <c r="J104" s="39"/>
      <c r="K104" s="39"/>
      <c r="L104" s="26"/>
      <c r="M104" s="26"/>
      <c r="N104" s="26"/>
      <c r="O104" s="26"/>
      <c r="P104" s="26"/>
    </row>
    <row r="105" spans="1:16" s="14" customFormat="1" ht="18" x14ac:dyDescent="0.25">
      <c r="A105" s="15"/>
      <c r="C105" s="26"/>
      <c r="E105" s="26"/>
      <c r="F105" s="39"/>
      <c r="G105" s="39"/>
      <c r="H105" s="39"/>
      <c r="I105" s="39"/>
      <c r="J105" s="39"/>
      <c r="K105" s="39"/>
      <c r="L105" s="26"/>
      <c r="M105" s="26"/>
      <c r="N105" s="26"/>
      <c r="O105" s="26"/>
      <c r="P105" s="26"/>
    </row>
    <row r="106" spans="1:16" s="14" customFormat="1" ht="18" x14ac:dyDescent="0.25">
      <c r="A106" s="15"/>
      <c r="C106" s="26"/>
      <c r="E106" s="26"/>
      <c r="F106" s="26"/>
      <c r="G106"/>
      <c r="H106"/>
      <c r="I106"/>
      <c r="J106" s="78"/>
      <c r="K106" s="78"/>
      <c r="L106" s="26"/>
      <c r="M106" s="26"/>
      <c r="N106" s="26"/>
      <c r="O106" s="26"/>
      <c r="P106" s="26"/>
    </row>
    <row r="107" spans="1:16" s="14" customFormat="1" ht="18" x14ac:dyDescent="0.25">
      <c r="A107" s="15"/>
      <c r="C107" s="26"/>
      <c r="E107" s="26"/>
      <c r="F107" s="26"/>
      <c r="G107"/>
      <c r="H107"/>
      <c r="I107"/>
      <c r="J107" s="78"/>
      <c r="K107" s="78"/>
      <c r="L107" s="26"/>
      <c r="M107" s="26"/>
      <c r="N107" s="26"/>
      <c r="O107" s="26"/>
      <c r="P107" s="26"/>
    </row>
    <row r="108" spans="1:16" s="14" customFormat="1" ht="18" x14ac:dyDescent="0.25">
      <c r="A108" s="15"/>
      <c r="C108" s="26"/>
      <c r="E108" s="26"/>
      <c r="F108" s="40"/>
      <c r="G108" s="40"/>
      <c r="H108" s="40"/>
      <c r="I108" s="39"/>
      <c r="J108" s="45"/>
      <c r="K108" s="46"/>
      <c r="L108" s="26"/>
      <c r="M108" s="26"/>
      <c r="N108" s="26"/>
      <c r="O108" s="26"/>
      <c r="P108" s="26"/>
    </row>
    <row r="109" spans="1:16" s="14" customFormat="1" ht="15" customHeight="1" x14ac:dyDescent="0.2">
      <c r="A109" s="15"/>
      <c r="C109" s="26"/>
      <c r="E109" s="26"/>
      <c r="F109" s="26"/>
      <c r="G109" s="26"/>
      <c r="H109" s="42"/>
      <c r="I109" s="43"/>
      <c r="J109" s="43"/>
      <c r="K109" s="26"/>
      <c r="L109" s="26"/>
      <c r="M109" s="26"/>
      <c r="N109" s="26"/>
      <c r="O109" s="26"/>
      <c r="P109" s="26"/>
    </row>
    <row r="110" spans="1:16" s="10" customFormat="1" ht="14.25" x14ac:dyDescent="0.2">
      <c r="B110" s="11"/>
      <c r="D110" s="11"/>
      <c r="H110" s="16"/>
      <c r="I110" s="12"/>
      <c r="J110" s="12"/>
      <c r="K110" s="12"/>
      <c r="L110" s="12"/>
      <c r="M110" s="12"/>
      <c r="N110" s="12"/>
      <c r="O110" s="12"/>
      <c r="P110" s="12"/>
    </row>
    <row r="111" spans="1:16" s="10" customFormat="1" ht="14.25" x14ac:dyDescent="0.2">
      <c r="B111" s="11"/>
      <c r="D111" s="11"/>
      <c r="H111" s="16"/>
      <c r="I111" s="12"/>
      <c r="J111" s="12"/>
      <c r="K111" s="12"/>
      <c r="L111" s="12"/>
      <c r="M111" s="12"/>
      <c r="N111" s="12"/>
      <c r="O111" s="12"/>
      <c r="P111" s="12"/>
    </row>
    <row r="112" spans="1:16" s="10" customFormat="1" ht="14.25" x14ac:dyDescent="0.2">
      <c r="B112" s="11"/>
      <c r="D112" s="11"/>
      <c r="H112" s="12"/>
      <c r="I112" s="12"/>
      <c r="J112" s="12"/>
      <c r="K112" s="12"/>
      <c r="L112" s="12"/>
      <c r="M112" s="12"/>
      <c r="N112" s="12"/>
      <c r="O112" s="12"/>
      <c r="P112" s="12"/>
    </row>
    <row r="113" spans="2:16" s="10" customFormat="1" ht="14.25" x14ac:dyDescent="0.2">
      <c r="B113" s="11"/>
      <c r="D113" s="11"/>
      <c r="H113" s="12"/>
      <c r="I113" s="12"/>
      <c r="J113" s="12"/>
      <c r="K113" s="12"/>
      <c r="L113" s="12"/>
      <c r="M113" s="12"/>
      <c r="N113" s="12"/>
      <c r="O113" s="12"/>
      <c r="P113" s="12"/>
    </row>
    <row r="114" spans="2:16" s="1" customFormat="1" x14ac:dyDescent="0.25">
      <c r="B114"/>
      <c r="D114"/>
      <c r="H114" s="2"/>
      <c r="I114" s="2"/>
      <c r="J114" s="2"/>
      <c r="K114" s="2"/>
      <c r="L114" s="2"/>
      <c r="M114" s="2"/>
      <c r="N114" s="2"/>
      <c r="O114" s="2"/>
      <c r="P114" s="2"/>
    </row>
    <row r="115" spans="2:16" s="1" customFormat="1" x14ac:dyDescent="0.25">
      <c r="B115"/>
      <c r="D115"/>
      <c r="H115" s="2"/>
      <c r="I115" s="2"/>
      <c r="J115" s="2"/>
      <c r="K115" s="2"/>
      <c r="L115" s="2"/>
      <c r="M115" s="2"/>
      <c r="N115" s="2"/>
      <c r="O115" s="2"/>
      <c r="P115" s="2"/>
    </row>
    <row r="116" spans="2:16" s="1" customFormat="1" x14ac:dyDescent="0.25">
      <c r="B116"/>
      <c r="D116"/>
      <c r="H116" s="2"/>
      <c r="I116" s="2"/>
      <c r="J116" s="2"/>
      <c r="K116" s="2"/>
      <c r="L116" s="2"/>
      <c r="M116" s="2"/>
      <c r="N116" s="2"/>
      <c r="O116" s="2"/>
      <c r="P116" s="2"/>
    </row>
    <row r="117" spans="2:16" s="1" customFormat="1" x14ac:dyDescent="0.25">
      <c r="B117"/>
      <c r="D117"/>
      <c r="H117" s="2"/>
      <c r="I117" s="2"/>
      <c r="J117" s="2"/>
      <c r="K117" s="2"/>
      <c r="L117" s="2"/>
      <c r="M117" s="2"/>
      <c r="N117" s="2"/>
      <c r="O117" s="2"/>
      <c r="P117" s="2"/>
    </row>
    <row r="118" spans="2:16" s="1" customFormat="1" x14ac:dyDescent="0.25">
      <c r="B118"/>
      <c r="D118"/>
      <c r="H118" s="2"/>
      <c r="I118" s="2"/>
      <c r="J118" s="2"/>
      <c r="K118" s="2"/>
      <c r="L118" s="2"/>
      <c r="M118" s="2"/>
      <c r="N118" s="2"/>
      <c r="O118" s="2"/>
      <c r="P118" s="2"/>
    </row>
    <row r="119" spans="2:16" s="1" customFormat="1" x14ac:dyDescent="0.25">
      <c r="B119"/>
      <c r="D119"/>
      <c r="H119" s="2"/>
      <c r="I119" s="2"/>
      <c r="J119" s="2"/>
      <c r="K119" s="2"/>
      <c r="L119" s="2"/>
      <c r="M119" s="2"/>
      <c r="N119" s="2"/>
      <c r="O119" s="2"/>
      <c r="P119" s="2"/>
    </row>
    <row r="120" spans="2:16" s="1" customFormat="1" x14ac:dyDescent="0.25">
      <c r="B120"/>
      <c r="D120"/>
      <c r="H120" s="2"/>
      <c r="I120" s="2"/>
      <c r="J120" s="2"/>
      <c r="K120" s="2"/>
      <c r="L120" s="2"/>
      <c r="M120" s="2"/>
      <c r="N120" s="2"/>
      <c r="O120" s="2"/>
      <c r="P120" s="2"/>
    </row>
    <row r="121" spans="2:16" s="1" customFormat="1" x14ac:dyDescent="0.25">
      <c r="B121"/>
      <c r="D121"/>
      <c r="H121" s="2"/>
      <c r="I121" s="2"/>
      <c r="J121" s="2"/>
      <c r="K121" s="2"/>
      <c r="L121" s="2"/>
      <c r="M121" s="2"/>
      <c r="N121" s="2"/>
      <c r="O121" s="2"/>
      <c r="P121" s="2"/>
    </row>
    <row r="122" spans="2:16" s="1" customFormat="1" x14ac:dyDescent="0.25">
      <c r="B122"/>
      <c r="D122"/>
      <c r="H122" s="2"/>
      <c r="I122" s="2"/>
      <c r="J122" s="2"/>
      <c r="K122" s="2"/>
      <c r="L122" s="2"/>
      <c r="M122" s="2"/>
      <c r="N122" s="2"/>
      <c r="O122" s="2"/>
      <c r="P122" s="2"/>
    </row>
    <row r="123" spans="2:16" s="1" customFormat="1" x14ac:dyDescent="0.25">
      <c r="B123"/>
      <c r="D123"/>
      <c r="H123" s="2"/>
      <c r="I123" s="2"/>
      <c r="J123" s="2"/>
      <c r="K123" s="2"/>
      <c r="L123" s="2"/>
      <c r="M123" s="2"/>
      <c r="N123" s="2"/>
      <c r="O123" s="2"/>
      <c r="P123" s="2"/>
    </row>
    <row r="124" spans="2:16" s="1" customFormat="1" x14ac:dyDescent="0.25">
      <c r="B124"/>
      <c r="D124"/>
      <c r="H124" s="2"/>
      <c r="I124" s="2"/>
      <c r="J124" s="2"/>
      <c r="K124" s="2"/>
      <c r="L124" s="2"/>
      <c r="M124" s="2"/>
      <c r="N124" s="2"/>
      <c r="O124" s="2"/>
      <c r="P124" s="2"/>
    </row>
    <row r="125" spans="2:16" s="1" customFormat="1" x14ac:dyDescent="0.25">
      <c r="B125"/>
      <c r="D125"/>
      <c r="H125" s="2"/>
      <c r="I125" s="2"/>
      <c r="J125" s="2"/>
      <c r="K125" s="2"/>
      <c r="L125" s="2"/>
      <c r="M125" s="2"/>
      <c r="N125" s="2"/>
      <c r="O125" s="2"/>
      <c r="P125" s="2"/>
    </row>
    <row r="126" spans="2:16" s="1" customFormat="1" x14ac:dyDescent="0.25">
      <c r="B126"/>
      <c r="D126"/>
      <c r="H126" s="2"/>
      <c r="I126" s="2"/>
      <c r="J126" s="2"/>
      <c r="K126" s="2"/>
      <c r="L126" s="2"/>
      <c r="M126" s="2"/>
      <c r="N126" s="2"/>
      <c r="O126" s="2"/>
      <c r="P126" s="2"/>
    </row>
    <row r="127" spans="2:16" s="1" customFormat="1" x14ac:dyDescent="0.25">
      <c r="B127"/>
      <c r="D127"/>
      <c r="H127" s="2"/>
      <c r="I127" s="2"/>
      <c r="J127" s="2"/>
      <c r="K127" s="2"/>
      <c r="L127" s="2"/>
      <c r="M127" s="2"/>
      <c r="N127" s="2"/>
      <c r="O127" s="2"/>
      <c r="P127" s="2"/>
    </row>
    <row r="128" spans="2:16" s="1" customFormat="1" x14ac:dyDescent="0.25">
      <c r="B128"/>
      <c r="D128"/>
      <c r="H128" s="2"/>
      <c r="I128" s="2"/>
      <c r="J128" s="2"/>
      <c r="K128" s="2"/>
      <c r="L128" s="2"/>
      <c r="M128" s="2"/>
      <c r="N128" s="2"/>
      <c r="O128" s="2"/>
      <c r="P128" s="2"/>
    </row>
    <row r="129" spans="2:16" s="1" customFormat="1" x14ac:dyDescent="0.25">
      <c r="B129"/>
      <c r="D129"/>
      <c r="H129" s="2"/>
      <c r="I129" s="2"/>
      <c r="J129" s="2"/>
      <c r="K129" s="2"/>
      <c r="L129" s="2"/>
      <c r="M129" s="2"/>
      <c r="N129" s="2"/>
      <c r="O129" s="2"/>
      <c r="P129" s="2"/>
    </row>
    <row r="130" spans="2:16" s="1" customFormat="1" x14ac:dyDescent="0.25">
      <c r="B130"/>
      <c r="D130"/>
      <c r="H130" s="2"/>
      <c r="I130" s="2"/>
      <c r="J130" s="2"/>
      <c r="K130" s="2"/>
      <c r="L130" s="2"/>
      <c r="M130" s="2"/>
      <c r="N130" s="2"/>
      <c r="O130" s="2"/>
      <c r="P130" s="2"/>
    </row>
    <row r="131" spans="2:16" s="1" customFormat="1" x14ac:dyDescent="0.25">
      <c r="B131"/>
      <c r="D131"/>
      <c r="H131" s="2"/>
      <c r="I131" s="2"/>
      <c r="J131" s="2"/>
      <c r="K131" s="2"/>
      <c r="L131" s="2"/>
      <c r="M131" s="2"/>
      <c r="N131" s="2"/>
      <c r="O131" s="2"/>
      <c r="P131" s="2"/>
    </row>
    <row r="132" spans="2:16" s="1" customFormat="1" x14ac:dyDescent="0.25">
      <c r="B132"/>
      <c r="D132"/>
      <c r="H132" s="2"/>
      <c r="I132" s="2"/>
      <c r="J132" s="2"/>
      <c r="K132" s="2"/>
      <c r="L132" s="2"/>
      <c r="M132" s="2"/>
      <c r="N132" s="2"/>
      <c r="O132" s="2"/>
      <c r="P132" s="2"/>
    </row>
    <row r="133" spans="2:16" s="1" customFormat="1" x14ac:dyDescent="0.25">
      <c r="B133"/>
      <c r="D133"/>
      <c r="H133" s="2"/>
      <c r="I133" s="2"/>
      <c r="J133" s="2"/>
      <c r="K133" s="2"/>
      <c r="L133" s="2"/>
      <c r="M133" s="2"/>
      <c r="N133" s="2"/>
      <c r="O133" s="2"/>
      <c r="P133" s="2"/>
    </row>
    <row r="134" spans="2:16" s="1" customFormat="1" x14ac:dyDescent="0.25">
      <c r="B134"/>
      <c r="D134"/>
      <c r="H134" s="2"/>
      <c r="I134" s="2"/>
      <c r="J134" s="2"/>
      <c r="K134" s="2"/>
      <c r="L134" s="2"/>
      <c r="M134" s="2"/>
      <c r="N134" s="2"/>
      <c r="O134" s="2"/>
      <c r="P134" s="2"/>
    </row>
    <row r="135" spans="2:16" s="1" customFormat="1" x14ac:dyDescent="0.25">
      <c r="B135"/>
      <c r="D135"/>
      <c r="H135" s="2"/>
      <c r="I135" s="2"/>
      <c r="J135" s="2"/>
      <c r="K135" s="2"/>
      <c r="L135" s="2"/>
      <c r="M135" s="2"/>
      <c r="N135" s="2"/>
      <c r="O135" s="2"/>
      <c r="P135" s="2"/>
    </row>
    <row r="136" spans="2:16" s="1" customFormat="1" x14ac:dyDescent="0.25">
      <c r="B136"/>
      <c r="D136"/>
      <c r="H136" s="2"/>
      <c r="I136" s="2"/>
      <c r="J136" s="2"/>
      <c r="K136" s="2"/>
      <c r="L136" s="2"/>
      <c r="M136" s="2"/>
      <c r="N136" s="2"/>
      <c r="O136" s="2"/>
      <c r="P136" s="2"/>
    </row>
    <row r="137" spans="2:16" s="1" customFormat="1" x14ac:dyDescent="0.25">
      <c r="B137"/>
      <c r="D137"/>
      <c r="H137" s="2"/>
      <c r="I137" s="2"/>
      <c r="J137" s="2"/>
      <c r="K137" s="2"/>
      <c r="L137" s="2"/>
      <c r="M137" s="2"/>
      <c r="N137" s="2"/>
      <c r="O137" s="2"/>
      <c r="P137" s="2"/>
    </row>
    <row r="138" spans="2:16" s="1" customFormat="1" x14ac:dyDescent="0.25">
      <c r="B138"/>
      <c r="D138"/>
      <c r="H138" s="2"/>
      <c r="I138" s="2"/>
      <c r="J138" s="2"/>
      <c r="K138" s="2"/>
      <c r="L138" s="2"/>
      <c r="M138" s="2"/>
      <c r="N138" s="2"/>
      <c r="O138" s="2"/>
      <c r="P138" s="2"/>
    </row>
    <row r="139" spans="2:16" s="1" customFormat="1" x14ac:dyDescent="0.25">
      <c r="B139"/>
      <c r="D139"/>
      <c r="H139" s="2"/>
      <c r="I139" s="2"/>
      <c r="J139" s="2"/>
      <c r="K139" s="2"/>
      <c r="L139" s="2"/>
      <c r="M139" s="2"/>
      <c r="N139" s="2"/>
      <c r="O139" s="2"/>
      <c r="P139" s="2"/>
    </row>
    <row r="140" spans="2:16" s="1" customFormat="1" x14ac:dyDescent="0.25">
      <c r="B140"/>
      <c r="D140"/>
      <c r="H140" s="2"/>
      <c r="I140" s="2"/>
      <c r="J140" s="2"/>
      <c r="K140" s="2"/>
      <c r="L140" s="2"/>
      <c r="M140" s="2"/>
      <c r="N140" s="2"/>
      <c r="O140" s="2"/>
      <c r="P140" s="2"/>
    </row>
    <row r="141" spans="2:16" s="1" customFormat="1" x14ac:dyDescent="0.25">
      <c r="B141"/>
      <c r="D141"/>
      <c r="H141" s="2"/>
      <c r="I141" s="2"/>
      <c r="J141" s="2"/>
      <c r="K141" s="2"/>
      <c r="L141" s="2"/>
      <c r="M141" s="2"/>
      <c r="N141" s="2"/>
      <c r="O141" s="2"/>
      <c r="P141" s="2"/>
    </row>
    <row r="142" spans="2:16" s="1" customFormat="1" x14ac:dyDescent="0.25">
      <c r="B142"/>
      <c r="D142"/>
      <c r="H142" s="2"/>
      <c r="I142" s="2"/>
      <c r="J142" s="2"/>
      <c r="K142" s="2"/>
      <c r="L142" s="2"/>
      <c r="M142" s="2"/>
      <c r="N142" s="2"/>
      <c r="O142" s="2"/>
      <c r="P142" s="2"/>
    </row>
    <row r="143" spans="2:16" s="1" customFormat="1" x14ac:dyDescent="0.25">
      <c r="B143"/>
      <c r="D143"/>
      <c r="H143" s="2"/>
      <c r="I143" s="2"/>
      <c r="J143" s="2"/>
      <c r="K143" s="2"/>
      <c r="L143" s="2"/>
      <c r="M143" s="2"/>
      <c r="N143" s="2"/>
      <c r="O143" s="2"/>
      <c r="P143" s="2"/>
    </row>
    <row r="144" spans="2:16" s="1" customFormat="1" x14ac:dyDescent="0.25">
      <c r="B144"/>
      <c r="D144"/>
      <c r="H144" s="2"/>
      <c r="I144" s="2"/>
      <c r="J144" s="2"/>
      <c r="K144" s="2"/>
      <c r="L144" s="2"/>
      <c r="M144" s="2"/>
      <c r="N144" s="2"/>
      <c r="O144" s="2"/>
      <c r="P144" s="2"/>
    </row>
    <row r="145" spans="2:16" s="1" customFormat="1" x14ac:dyDescent="0.25">
      <c r="B145"/>
      <c r="D145"/>
      <c r="H145" s="2"/>
      <c r="I145" s="2"/>
      <c r="J145" s="2"/>
      <c r="K145" s="2"/>
      <c r="L145" s="2"/>
      <c r="M145" s="2"/>
      <c r="N145" s="2"/>
      <c r="O145" s="2"/>
      <c r="P145" s="2"/>
    </row>
    <row r="146" spans="2:16" s="1" customFormat="1" x14ac:dyDescent="0.25">
      <c r="B146"/>
      <c r="D146"/>
      <c r="H146" s="2"/>
      <c r="I146" s="2"/>
      <c r="J146" s="2"/>
      <c r="K146" s="2"/>
      <c r="L146" s="2"/>
      <c r="M146" s="2"/>
      <c r="N146" s="2"/>
      <c r="O146" s="2"/>
      <c r="P146" s="2"/>
    </row>
    <row r="147" spans="2:16" s="1" customFormat="1" x14ac:dyDescent="0.25">
      <c r="B147"/>
      <c r="D147"/>
      <c r="H147" s="2"/>
      <c r="I147" s="2"/>
      <c r="J147" s="2"/>
      <c r="K147" s="2"/>
      <c r="L147" s="2"/>
      <c r="M147" s="2"/>
      <c r="N147" s="2"/>
      <c r="O147" s="2"/>
      <c r="P147" s="2"/>
    </row>
    <row r="148" spans="2:16" s="1" customFormat="1" x14ac:dyDescent="0.25">
      <c r="B148"/>
      <c r="D148"/>
      <c r="H148" s="2"/>
      <c r="I148" s="2"/>
      <c r="J148" s="2"/>
      <c r="K148" s="2"/>
      <c r="L148" s="2"/>
      <c r="M148" s="2"/>
      <c r="N148" s="2"/>
      <c r="O148" s="2"/>
      <c r="P148" s="2"/>
    </row>
    <row r="149" spans="2:16" s="1" customFormat="1" x14ac:dyDescent="0.25">
      <c r="B149"/>
      <c r="D149"/>
      <c r="H149" s="2"/>
      <c r="I149" s="2"/>
      <c r="J149" s="2"/>
      <c r="K149" s="2"/>
      <c r="L149" s="2"/>
      <c r="M149" s="2"/>
      <c r="N149" s="2"/>
      <c r="O149" s="2"/>
      <c r="P149" s="2"/>
    </row>
    <row r="150" spans="2:16" s="1" customFormat="1" x14ac:dyDescent="0.25">
      <c r="B150"/>
      <c r="D150"/>
      <c r="H150" s="2"/>
      <c r="I150" s="2"/>
      <c r="J150" s="2"/>
      <c r="K150" s="2"/>
      <c r="L150" s="2"/>
      <c r="M150" s="2"/>
      <c r="N150" s="2"/>
      <c r="O150" s="2"/>
      <c r="P150" s="2"/>
    </row>
    <row r="151" spans="2:16" s="1" customFormat="1" x14ac:dyDescent="0.25">
      <c r="B151"/>
      <c r="D151"/>
      <c r="H151" s="2"/>
      <c r="I151" s="2"/>
      <c r="J151" s="2"/>
      <c r="K151" s="2"/>
      <c r="L151" s="2"/>
      <c r="M151" s="2"/>
      <c r="N151" s="2"/>
      <c r="O151" s="2"/>
      <c r="P151" s="2"/>
    </row>
    <row r="152" spans="2:16" s="1" customFormat="1" x14ac:dyDescent="0.25">
      <c r="B152"/>
      <c r="D152"/>
      <c r="H152" s="2"/>
      <c r="I152" s="2"/>
      <c r="J152" s="2"/>
      <c r="K152" s="2"/>
      <c r="L152" s="2"/>
      <c r="M152" s="2"/>
      <c r="N152" s="2"/>
      <c r="O152" s="2"/>
      <c r="P152" s="2"/>
    </row>
    <row r="153" spans="2:16" s="1" customFormat="1" x14ac:dyDescent="0.25">
      <c r="B153"/>
      <c r="D153"/>
      <c r="H153" s="2"/>
      <c r="I153" s="2"/>
      <c r="J153" s="2"/>
      <c r="K153" s="2"/>
      <c r="L153" s="2"/>
      <c r="M153" s="2"/>
      <c r="N153" s="2"/>
      <c r="O153" s="2"/>
      <c r="P153" s="2"/>
    </row>
    <row r="154" spans="2:16" s="1" customFormat="1" x14ac:dyDescent="0.25">
      <c r="B154"/>
      <c r="D154"/>
      <c r="H154" s="2"/>
      <c r="I154" s="2"/>
      <c r="J154" s="2"/>
      <c r="K154" s="2"/>
      <c r="L154" s="2"/>
      <c r="M154" s="2"/>
      <c r="N154" s="2"/>
      <c r="O154" s="2"/>
      <c r="P154" s="2"/>
    </row>
    <row r="155" spans="2:16" s="1" customFormat="1" x14ac:dyDescent="0.25">
      <c r="B155"/>
      <c r="D155"/>
      <c r="H155" s="2"/>
      <c r="I155" s="2"/>
      <c r="J155" s="2"/>
      <c r="K155" s="2"/>
      <c r="L155" s="2"/>
      <c r="M155" s="2"/>
      <c r="N155" s="2"/>
      <c r="O155" s="2"/>
      <c r="P155" s="2"/>
    </row>
    <row r="156" spans="2:16" s="1" customFormat="1" x14ac:dyDescent="0.25">
      <c r="B156"/>
      <c r="D156"/>
      <c r="H156" s="2"/>
      <c r="I156" s="2"/>
      <c r="J156" s="2"/>
      <c r="K156" s="2"/>
      <c r="L156" s="2"/>
      <c r="M156" s="2"/>
      <c r="N156" s="2"/>
      <c r="O156" s="2"/>
      <c r="P156" s="2"/>
    </row>
    <row r="157" spans="2:16" s="1" customFormat="1" x14ac:dyDescent="0.25">
      <c r="B157"/>
      <c r="D157"/>
      <c r="H157" s="2"/>
      <c r="I157" s="2"/>
      <c r="J157" s="2"/>
      <c r="K157" s="2"/>
      <c r="L157" s="2"/>
      <c r="M157" s="2"/>
      <c r="N157" s="2"/>
      <c r="O157" s="2"/>
      <c r="P157" s="2"/>
    </row>
    <row r="158" spans="2:16" s="1" customFormat="1" x14ac:dyDescent="0.25">
      <c r="B158"/>
      <c r="D158"/>
      <c r="H158" s="2"/>
      <c r="I158" s="2"/>
      <c r="J158" s="2"/>
      <c r="K158" s="2"/>
      <c r="L158" s="2"/>
      <c r="M158" s="2"/>
      <c r="N158" s="2"/>
      <c r="O158" s="2"/>
      <c r="P158" s="2"/>
    </row>
    <row r="159" spans="2:16" s="1" customFormat="1" x14ac:dyDescent="0.25">
      <c r="B159"/>
      <c r="D159"/>
      <c r="H159" s="2"/>
      <c r="I159" s="2"/>
      <c r="J159" s="2"/>
      <c r="K159" s="2"/>
      <c r="L159" s="2"/>
      <c r="M159" s="2"/>
      <c r="N159" s="2"/>
      <c r="O159" s="2"/>
      <c r="P159" s="2"/>
    </row>
    <row r="160" spans="2:16" s="1" customFormat="1" x14ac:dyDescent="0.25">
      <c r="B160"/>
      <c r="D160"/>
      <c r="H160" s="2"/>
      <c r="I160" s="2"/>
      <c r="J160" s="2"/>
      <c r="K160" s="2"/>
      <c r="L160" s="2"/>
      <c r="M160" s="2"/>
      <c r="N160" s="2"/>
      <c r="O160" s="2"/>
      <c r="P160" s="2"/>
    </row>
    <row r="161" spans="2:16" s="1" customFormat="1" x14ac:dyDescent="0.25">
      <c r="B161"/>
      <c r="D161"/>
      <c r="H161" s="2"/>
      <c r="I161" s="2"/>
      <c r="J161" s="2"/>
      <c r="K161" s="2"/>
      <c r="L161" s="2"/>
      <c r="M161" s="2"/>
      <c r="N161" s="2"/>
      <c r="O161" s="2"/>
      <c r="P161" s="2"/>
    </row>
    <row r="162" spans="2:16" s="1" customFormat="1" x14ac:dyDescent="0.25">
      <c r="B162"/>
      <c r="D162"/>
      <c r="H162" s="2"/>
      <c r="I162" s="2"/>
      <c r="J162" s="2"/>
      <c r="K162" s="2"/>
      <c r="L162" s="2"/>
      <c r="M162" s="2"/>
      <c r="N162" s="2"/>
      <c r="O162" s="2"/>
      <c r="P162" s="2"/>
    </row>
    <row r="163" spans="2:16" s="1" customFormat="1" x14ac:dyDescent="0.25">
      <c r="B163"/>
      <c r="D163"/>
      <c r="H163" s="2"/>
      <c r="I163" s="2"/>
      <c r="J163" s="2"/>
      <c r="K163" s="2"/>
      <c r="L163" s="2"/>
      <c r="M163" s="2"/>
      <c r="N163" s="2"/>
      <c r="O163" s="2"/>
      <c r="P163" s="2"/>
    </row>
    <row r="164" spans="2:16" s="1" customFormat="1" x14ac:dyDescent="0.25">
      <c r="B164"/>
      <c r="D164"/>
      <c r="H164" s="2"/>
      <c r="I164" s="2"/>
      <c r="J164" s="2"/>
      <c r="K164" s="2"/>
      <c r="L164" s="2"/>
      <c r="M164" s="2"/>
      <c r="N164" s="2"/>
      <c r="O164" s="2"/>
      <c r="P164" s="2"/>
    </row>
    <row r="165" spans="2:16" s="1" customFormat="1" x14ac:dyDescent="0.25">
      <c r="B165"/>
      <c r="D165"/>
      <c r="H165" s="2"/>
      <c r="I165" s="2"/>
      <c r="J165" s="2"/>
      <c r="K165" s="2"/>
      <c r="L165" s="2"/>
      <c r="M165" s="2"/>
      <c r="N165" s="2"/>
      <c r="O165" s="2"/>
      <c r="P165" s="2"/>
    </row>
    <row r="166" spans="2:16" s="1" customFormat="1" x14ac:dyDescent="0.25">
      <c r="B166"/>
      <c r="D166"/>
      <c r="H166" s="2"/>
      <c r="I166" s="2"/>
      <c r="J166" s="2"/>
      <c r="K166" s="2"/>
      <c r="L166" s="2"/>
      <c r="M166" s="2"/>
      <c r="N166" s="2"/>
      <c r="O166" s="2"/>
      <c r="P166" s="2"/>
    </row>
    <row r="167" spans="2:16" s="1" customFormat="1" x14ac:dyDescent="0.25">
      <c r="B167"/>
      <c r="D167"/>
      <c r="H167" s="2"/>
      <c r="I167" s="2"/>
      <c r="J167" s="2"/>
      <c r="K167" s="2"/>
      <c r="L167" s="2"/>
      <c r="M167" s="2"/>
      <c r="N167" s="2"/>
      <c r="O167" s="2"/>
      <c r="P167" s="2"/>
    </row>
    <row r="168" spans="2:16" s="1" customFormat="1" x14ac:dyDescent="0.25">
      <c r="B168"/>
      <c r="D168"/>
      <c r="H168" s="2"/>
      <c r="I168" s="2"/>
      <c r="J168" s="2"/>
      <c r="K168" s="2"/>
      <c r="L168" s="2"/>
      <c r="M168" s="2"/>
      <c r="N168" s="2"/>
      <c r="O168" s="2"/>
      <c r="P168" s="2"/>
    </row>
    <row r="169" spans="2:16" s="1" customFormat="1" x14ac:dyDescent="0.25">
      <c r="B169"/>
      <c r="D169"/>
      <c r="H169" s="2"/>
      <c r="I169" s="2"/>
      <c r="J169" s="2"/>
      <c r="K169" s="2"/>
      <c r="L169" s="2"/>
      <c r="M169" s="2"/>
      <c r="N169" s="2"/>
      <c r="O169" s="2"/>
      <c r="P169" s="2"/>
    </row>
    <row r="170" spans="2:16" s="1" customFormat="1" x14ac:dyDescent="0.25">
      <c r="B170"/>
      <c r="D170"/>
      <c r="H170" s="2"/>
      <c r="I170" s="2"/>
      <c r="J170" s="2"/>
      <c r="K170" s="2"/>
      <c r="L170" s="2"/>
      <c r="M170" s="2"/>
      <c r="N170" s="2"/>
      <c r="O170" s="2"/>
      <c r="P170" s="2"/>
    </row>
    <row r="171" spans="2:16" s="1" customFormat="1" x14ac:dyDescent="0.25">
      <c r="B171"/>
      <c r="D171"/>
      <c r="H171" s="2"/>
      <c r="I171" s="2"/>
      <c r="J171" s="2"/>
      <c r="K171" s="2"/>
      <c r="L171" s="2"/>
      <c r="M171" s="2"/>
      <c r="N171" s="2"/>
      <c r="O171" s="2"/>
      <c r="P171" s="2"/>
    </row>
    <row r="172" spans="2:16" s="1" customFormat="1" x14ac:dyDescent="0.25">
      <c r="B172"/>
      <c r="D172"/>
      <c r="H172" s="2"/>
      <c r="I172" s="2"/>
      <c r="J172" s="2"/>
      <c r="K172" s="2"/>
      <c r="L172" s="2"/>
      <c r="M172" s="2"/>
      <c r="N172" s="2"/>
      <c r="O172" s="2"/>
      <c r="P172" s="2"/>
    </row>
    <row r="173" spans="2:16" s="1" customFormat="1" x14ac:dyDescent="0.25">
      <c r="B173"/>
      <c r="D173"/>
      <c r="H173" s="2"/>
      <c r="I173" s="2"/>
      <c r="J173" s="2"/>
      <c r="K173" s="2"/>
      <c r="L173" s="2"/>
      <c r="M173" s="2"/>
      <c r="N173" s="2"/>
      <c r="O173" s="2"/>
      <c r="P173" s="2"/>
    </row>
    <row r="174" spans="2:16" s="1" customFormat="1" x14ac:dyDescent="0.25">
      <c r="B174"/>
      <c r="D174"/>
      <c r="H174" s="2"/>
      <c r="I174" s="2"/>
      <c r="J174" s="2"/>
      <c r="K174" s="2"/>
      <c r="L174" s="2"/>
      <c r="M174" s="2"/>
      <c r="N174" s="2"/>
      <c r="O174" s="2"/>
      <c r="P174" s="2"/>
    </row>
    <row r="175" spans="2:16" s="1" customFormat="1" x14ac:dyDescent="0.25">
      <c r="B175"/>
      <c r="D175"/>
      <c r="H175" s="2"/>
      <c r="I175" s="2"/>
      <c r="J175" s="2"/>
      <c r="K175" s="2"/>
      <c r="L175" s="2"/>
      <c r="M175" s="2"/>
      <c r="N175" s="2"/>
      <c r="O175" s="2"/>
      <c r="P175" s="2"/>
    </row>
    <row r="176" spans="2:16" s="1" customFormat="1" x14ac:dyDescent="0.25">
      <c r="B176"/>
      <c r="D176"/>
      <c r="H176" s="2"/>
      <c r="I176" s="2"/>
      <c r="J176" s="2"/>
      <c r="K176" s="2"/>
      <c r="L176" s="2"/>
      <c r="M176" s="2"/>
      <c r="N176" s="2"/>
      <c r="O176" s="2"/>
      <c r="P176" s="2"/>
    </row>
    <row r="177" spans="2:16" s="1" customFormat="1" x14ac:dyDescent="0.25">
      <c r="B177"/>
      <c r="D177"/>
      <c r="H177" s="2"/>
      <c r="I177" s="2"/>
      <c r="J177" s="2"/>
      <c r="K177" s="2"/>
      <c r="L177" s="2"/>
      <c r="M177" s="2"/>
      <c r="N177" s="2"/>
      <c r="O177" s="2"/>
      <c r="P177" s="2"/>
    </row>
    <row r="178" spans="2:16" s="1" customFormat="1" x14ac:dyDescent="0.25">
      <c r="B178"/>
      <c r="D178"/>
      <c r="H178" s="2"/>
      <c r="I178" s="2"/>
      <c r="J178" s="2"/>
      <c r="K178" s="2"/>
      <c r="L178" s="2"/>
      <c r="M178" s="2"/>
      <c r="N178" s="2"/>
      <c r="O178" s="2"/>
      <c r="P178" s="2"/>
    </row>
    <row r="179" spans="2:16" s="1" customFormat="1" x14ac:dyDescent="0.25">
      <c r="B179"/>
      <c r="D179"/>
      <c r="H179" s="2"/>
      <c r="I179" s="2"/>
      <c r="J179" s="2"/>
      <c r="K179" s="2"/>
      <c r="L179" s="2"/>
      <c r="M179" s="2"/>
      <c r="N179" s="2"/>
      <c r="O179" s="2"/>
      <c r="P179" s="2"/>
    </row>
    <row r="180" spans="2:16" s="1" customFormat="1" x14ac:dyDescent="0.25">
      <c r="B180"/>
      <c r="D180"/>
      <c r="H180" s="2"/>
      <c r="I180" s="2"/>
      <c r="J180" s="2"/>
      <c r="K180" s="2"/>
      <c r="L180" s="2"/>
      <c r="M180" s="2"/>
      <c r="N180" s="2"/>
      <c r="O180" s="2"/>
      <c r="P180" s="2"/>
    </row>
    <row r="181" spans="2:16" s="1" customFormat="1" x14ac:dyDescent="0.25">
      <c r="B181"/>
      <c r="D181"/>
      <c r="H181" s="2"/>
      <c r="I181" s="2"/>
      <c r="J181" s="2"/>
      <c r="K181" s="2"/>
      <c r="L181" s="2"/>
      <c r="M181" s="2"/>
      <c r="N181" s="2"/>
      <c r="O181" s="2"/>
      <c r="P181" s="2"/>
    </row>
    <row r="182" spans="2:16" s="1" customFormat="1" x14ac:dyDescent="0.25">
      <c r="B182"/>
      <c r="D182"/>
      <c r="H182" s="2"/>
      <c r="I182" s="2"/>
      <c r="J182" s="2"/>
      <c r="K182" s="2"/>
      <c r="L182" s="2"/>
      <c r="M182" s="2"/>
      <c r="N182" s="2"/>
      <c r="O182" s="2"/>
      <c r="P182" s="2"/>
    </row>
    <row r="183" spans="2:16" s="1" customFormat="1" x14ac:dyDescent="0.25">
      <c r="B183"/>
      <c r="D183"/>
      <c r="H183" s="2"/>
      <c r="I183" s="2"/>
      <c r="J183" s="2"/>
      <c r="K183" s="2"/>
      <c r="L183" s="2"/>
      <c r="M183" s="2"/>
      <c r="N183" s="2"/>
      <c r="O183" s="2"/>
      <c r="P183" s="2"/>
    </row>
    <row r="184" spans="2:16" s="1" customFormat="1" x14ac:dyDescent="0.25">
      <c r="B184"/>
      <c r="D184"/>
      <c r="H184" s="2"/>
      <c r="I184" s="2"/>
      <c r="J184" s="2"/>
      <c r="K184" s="2"/>
      <c r="L184" s="2"/>
      <c r="M184" s="2"/>
      <c r="N184" s="2"/>
      <c r="O184" s="2"/>
      <c r="P184" s="2"/>
    </row>
    <row r="185" spans="2:16" s="1" customFormat="1" x14ac:dyDescent="0.25">
      <c r="B185"/>
      <c r="D185"/>
      <c r="H185" s="2"/>
      <c r="I185" s="2"/>
      <c r="J185" s="2"/>
      <c r="K185" s="2"/>
      <c r="L185" s="2"/>
      <c r="M185" s="2"/>
      <c r="N185" s="2"/>
      <c r="O185" s="2"/>
      <c r="P185" s="2"/>
    </row>
    <row r="186" spans="2:16" s="1" customFormat="1" x14ac:dyDescent="0.25">
      <c r="B186"/>
      <c r="D186"/>
      <c r="H186" s="2"/>
      <c r="I186" s="2"/>
      <c r="J186" s="2"/>
      <c r="K186" s="2"/>
      <c r="L186" s="2"/>
      <c r="M186" s="2"/>
      <c r="N186" s="2"/>
      <c r="O186" s="2"/>
      <c r="P186" s="2"/>
    </row>
    <row r="187" spans="2:16" s="1" customFormat="1" x14ac:dyDescent="0.25">
      <c r="B187"/>
      <c r="D187"/>
      <c r="H187" s="2"/>
      <c r="I187" s="2"/>
      <c r="J187" s="2"/>
      <c r="K187" s="2"/>
      <c r="L187" s="2"/>
      <c r="M187" s="2"/>
      <c r="N187" s="2"/>
      <c r="O187" s="2"/>
      <c r="P187" s="2"/>
    </row>
    <row r="188" spans="2:16" s="1" customFormat="1" x14ac:dyDescent="0.25">
      <c r="B188"/>
      <c r="D188"/>
      <c r="H188" s="2"/>
      <c r="I188" s="2"/>
      <c r="J188" s="2"/>
      <c r="K188" s="2"/>
      <c r="L188" s="2"/>
      <c r="M188" s="2"/>
      <c r="N188" s="2"/>
      <c r="O188" s="2"/>
      <c r="P188" s="2"/>
    </row>
    <row r="189" spans="2:16" s="1" customFormat="1" x14ac:dyDescent="0.25">
      <c r="B189"/>
      <c r="D189"/>
      <c r="H189" s="2"/>
      <c r="I189" s="2"/>
      <c r="J189" s="2"/>
      <c r="K189" s="2"/>
      <c r="L189" s="2"/>
      <c r="M189" s="2"/>
      <c r="N189" s="2"/>
      <c r="O189" s="2"/>
      <c r="P189" s="2"/>
    </row>
    <row r="190" spans="2:16" s="1" customFormat="1" x14ac:dyDescent="0.25">
      <c r="B190"/>
      <c r="D190"/>
      <c r="H190" s="2"/>
      <c r="I190" s="2"/>
      <c r="J190" s="2"/>
      <c r="K190" s="2"/>
      <c r="L190" s="2"/>
      <c r="M190" s="2"/>
      <c r="N190" s="2"/>
      <c r="O190" s="2"/>
      <c r="P190" s="2"/>
    </row>
    <row r="191" spans="2:16" s="1" customFormat="1" x14ac:dyDescent="0.25">
      <c r="B191"/>
      <c r="D191"/>
      <c r="H191" s="2"/>
      <c r="I191" s="2"/>
      <c r="J191" s="2"/>
      <c r="K191" s="2"/>
      <c r="L191" s="2"/>
      <c r="M191" s="2"/>
      <c r="N191" s="2"/>
      <c r="O191" s="2"/>
      <c r="P191" s="2"/>
    </row>
    <row r="192" spans="2:16" s="1" customFormat="1" x14ac:dyDescent="0.25">
      <c r="B192"/>
      <c r="D192"/>
      <c r="H192" s="2"/>
      <c r="I192" s="2"/>
      <c r="J192" s="2"/>
      <c r="K192" s="2"/>
      <c r="L192" s="2"/>
      <c r="M192" s="2"/>
      <c r="N192" s="2"/>
      <c r="O192" s="2"/>
      <c r="P192" s="2"/>
    </row>
    <row r="193" spans="2:16" s="1" customFormat="1" x14ac:dyDescent="0.25">
      <c r="B193"/>
      <c r="D193"/>
      <c r="H193" s="2"/>
      <c r="I193" s="2"/>
      <c r="J193" s="2"/>
      <c r="K193" s="2"/>
      <c r="L193" s="2"/>
      <c r="M193" s="2"/>
      <c r="N193" s="2"/>
      <c r="O193" s="2"/>
      <c r="P193" s="2"/>
    </row>
    <row r="194" spans="2:16" s="1" customFormat="1" x14ac:dyDescent="0.25">
      <c r="B194"/>
      <c r="D194"/>
      <c r="H194" s="2"/>
      <c r="I194" s="2"/>
      <c r="J194" s="2"/>
      <c r="K194" s="2"/>
      <c r="L194" s="2"/>
      <c r="M194" s="2"/>
      <c r="N194" s="2"/>
      <c r="O194" s="2"/>
      <c r="P194" s="2"/>
    </row>
    <row r="195" spans="2:16" s="1" customFormat="1" x14ac:dyDescent="0.25">
      <c r="B195"/>
      <c r="D195"/>
      <c r="H195" s="2"/>
      <c r="I195" s="2"/>
      <c r="J195" s="2"/>
      <c r="K195" s="2"/>
      <c r="L195" s="2"/>
      <c r="M195" s="2"/>
      <c r="N195" s="2"/>
      <c r="O195" s="2"/>
      <c r="P195" s="2"/>
    </row>
    <row r="196" spans="2:16" s="1" customFormat="1" x14ac:dyDescent="0.25">
      <c r="B196"/>
      <c r="D196"/>
      <c r="H196" s="2"/>
      <c r="I196" s="2"/>
      <c r="J196" s="2"/>
      <c r="K196" s="2"/>
      <c r="L196" s="2"/>
      <c r="M196" s="2"/>
      <c r="N196" s="2"/>
      <c r="O196" s="2"/>
      <c r="P196" s="2"/>
    </row>
    <row r="197" spans="2:16" s="1" customFormat="1" x14ac:dyDescent="0.25">
      <c r="B197"/>
      <c r="D197"/>
      <c r="H197" s="2"/>
      <c r="I197" s="2"/>
      <c r="J197" s="2"/>
      <c r="K197" s="2"/>
      <c r="L197" s="2"/>
      <c r="M197" s="2"/>
      <c r="N197" s="2"/>
      <c r="O197" s="2"/>
      <c r="P197" s="2"/>
    </row>
    <row r="198" spans="2:16" s="1" customFormat="1" x14ac:dyDescent="0.25">
      <c r="B198"/>
      <c r="D198"/>
      <c r="H198" s="2"/>
      <c r="I198" s="2"/>
      <c r="J198" s="2"/>
      <c r="K198" s="2"/>
      <c r="L198" s="2"/>
      <c r="M198" s="2"/>
      <c r="N198" s="2"/>
      <c r="O198" s="2"/>
      <c r="P198" s="2"/>
    </row>
    <row r="199" spans="2:16" s="1" customFormat="1" x14ac:dyDescent="0.25">
      <c r="B199"/>
      <c r="D199"/>
      <c r="H199" s="2"/>
      <c r="I199" s="2"/>
      <c r="J199" s="2"/>
      <c r="K199" s="2"/>
      <c r="L199" s="2"/>
      <c r="M199" s="2"/>
      <c r="N199" s="2"/>
      <c r="O199" s="2"/>
      <c r="P199" s="2"/>
    </row>
    <row r="200" spans="2:16" s="1" customFormat="1" x14ac:dyDescent="0.25">
      <c r="B200"/>
      <c r="D200"/>
      <c r="H200" s="2"/>
      <c r="I200" s="2"/>
      <c r="J200" s="2"/>
      <c r="K200" s="2"/>
      <c r="L200" s="2"/>
      <c r="M200" s="2"/>
      <c r="N200" s="2"/>
      <c r="O200" s="2"/>
      <c r="P200" s="2"/>
    </row>
    <row r="201" spans="2:16" s="1" customFormat="1" x14ac:dyDescent="0.25">
      <c r="B201"/>
      <c r="D201"/>
      <c r="H201" s="2"/>
      <c r="I201" s="2"/>
      <c r="J201" s="2"/>
      <c r="K201" s="2"/>
      <c r="L201" s="2"/>
      <c r="M201" s="2"/>
      <c r="N201" s="2"/>
      <c r="O201" s="2"/>
      <c r="P201" s="2"/>
    </row>
    <row r="202" spans="2:16" s="1" customFormat="1" x14ac:dyDescent="0.25">
      <c r="B202"/>
      <c r="D202"/>
      <c r="H202" s="2"/>
      <c r="I202" s="2"/>
      <c r="J202" s="2"/>
      <c r="K202" s="2"/>
      <c r="L202" s="2"/>
      <c r="M202" s="2"/>
      <c r="N202" s="2"/>
      <c r="O202" s="2"/>
      <c r="P202" s="2"/>
    </row>
    <row r="203" spans="2:16" s="1" customFormat="1" x14ac:dyDescent="0.25">
      <c r="B203"/>
      <c r="D203"/>
      <c r="H203" s="2"/>
      <c r="I203" s="2"/>
      <c r="J203" s="2"/>
      <c r="K203" s="2"/>
      <c r="L203" s="2"/>
      <c r="M203" s="2"/>
      <c r="N203" s="2"/>
      <c r="O203" s="2"/>
      <c r="P203" s="2"/>
    </row>
    <row r="204" spans="2:16" s="1" customFormat="1" x14ac:dyDescent="0.25">
      <c r="B204"/>
      <c r="D204"/>
      <c r="H204" s="2"/>
      <c r="I204" s="2"/>
      <c r="J204" s="2"/>
      <c r="K204" s="2"/>
      <c r="L204" s="2"/>
      <c r="M204" s="2"/>
      <c r="N204" s="2"/>
      <c r="O204" s="2"/>
      <c r="P204" s="2"/>
    </row>
    <row r="205" spans="2:16" s="1" customFormat="1" x14ac:dyDescent="0.25">
      <c r="B205"/>
      <c r="D205"/>
      <c r="H205" s="2"/>
      <c r="I205" s="2"/>
      <c r="J205" s="2"/>
      <c r="K205" s="2"/>
      <c r="L205" s="2"/>
      <c r="M205" s="2"/>
      <c r="N205" s="2"/>
      <c r="O205" s="2"/>
      <c r="P205" s="2"/>
    </row>
    <row r="206" spans="2:16" s="1" customFormat="1" x14ac:dyDescent="0.25">
      <c r="B206"/>
      <c r="D206"/>
      <c r="H206" s="2"/>
      <c r="I206" s="2"/>
      <c r="J206" s="2"/>
      <c r="K206" s="2"/>
      <c r="L206" s="2"/>
      <c r="M206" s="2"/>
      <c r="N206" s="2"/>
      <c r="O206" s="2"/>
      <c r="P206" s="2"/>
    </row>
    <row r="207" spans="2:16" s="1" customFormat="1" x14ac:dyDescent="0.25">
      <c r="B207"/>
      <c r="D207"/>
      <c r="H207" s="2"/>
      <c r="I207" s="2"/>
      <c r="J207" s="2"/>
      <c r="K207" s="2"/>
      <c r="L207" s="2"/>
      <c r="M207" s="2"/>
      <c r="N207" s="2"/>
      <c r="O207" s="2"/>
      <c r="P207" s="2"/>
    </row>
    <row r="208" spans="2:16" s="1" customFormat="1" x14ac:dyDescent="0.25">
      <c r="B208"/>
      <c r="D208"/>
      <c r="H208" s="2"/>
      <c r="I208" s="2"/>
      <c r="J208" s="2"/>
      <c r="K208" s="2"/>
      <c r="L208" s="2"/>
      <c r="M208" s="2"/>
      <c r="N208" s="2"/>
      <c r="O208" s="2"/>
      <c r="P208" s="2"/>
    </row>
    <row r="209" spans="2:16" s="1" customFormat="1" x14ac:dyDescent="0.25">
      <c r="B209"/>
      <c r="D209"/>
      <c r="H209" s="2"/>
      <c r="I209" s="2"/>
      <c r="J209" s="2"/>
      <c r="K209" s="2"/>
      <c r="L209" s="2"/>
      <c r="M209" s="2"/>
      <c r="N209" s="2"/>
      <c r="O209" s="2"/>
      <c r="P209" s="2"/>
    </row>
    <row r="210" spans="2:16" s="1" customFormat="1" x14ac:dyDescent="0.25">
      <c r="B210"/>
      <c r="D210"/>
      <c r="H210" s="2"/>
      <c r="I210" s="2"/>
      <c r="J210" s="2"/>
      <c r="K210" s="2"/>
      <c r="L210" s="2"/>
      <c r="M210" s="2"/>
      <c r="N210" s="2"/>
      <c r="O210" s="2"/>
      <c r="P210" s="2"/>
    </row>
    <row r="211" spans="2:16" s="1" customFormat="1" x14ac:dyDescent="0.25">
      <c r="B211"/>
      <c r="D211"/>
      <c r="H211" s="2"/>
      <c r="I211" s="2"/>
      <c r="J211" s="2"/>
      <c r="K211" s="2"/>
      <c r="L211" s="2"/>
      <c r="M211" s="2"/>
      <c r="N211" s="2"/>
      <c r="O211" s="2"/>
      <c r="P211" s="2"/>
    </row>
    <row r="212" spans="2:16" s="1" customFormat="1" x14ac:dyDescent="0.25">
      <c r="B212"/>
      <c r="D212"/>
      <c r="H212" s="2"/>
      <c r="I212" s="2"/>
      <c r="J212" s="2"/>
      <c r="K212" s="2"/>
      <c r="L212" s="2"/>
      <c r="M212" s="2"/>
      <c r="N212" s="2"/>
      <c r="O212" s="2"/>
      <c r="P212" s="2"/>
    </row>
    <row r="213" spans="2:16" s="1" customFormat="1" x14ac:dyDescent="0.25">
      <c r="B213"/>
      <c r="D213"/>
      <c r="H213" s="2"/>
      <c r="I213" s="2"/>
      <c r="J213" s="2"/>
      <c r="K213" s="2"/>
      <c r="L213" s="2"/>
      <c r="M213" s="2"/>
      <c r="N213" s="2"/>
      <c r="O213" s="2"/>
      <c r="P213" s="2"/>
    </row>
    <row r="214" spans="2:16" s="1" customFormat="1" x14ac:dyDescent="0.25">
      <c r="B214"/>
      <c r="D214"/>
      <c r="H214" s="2"/>
      <c r="I214" s="2"/>
      <c r="J214" s="2"/>
      <c r="K214" s="2"/>
      <c r="L214" s="2"/>
      <c r="M214" s="2"/>
      <c r="N214" s="2"/>
      <c r="O214" s="2"/>
      <c r="P214" s="2"/>
    </row>
    <row r="215" spans="2:16" s="1" customFormat="1" x14ac:dyDescent="0.25">
      <c r="B215"/>
      <c r="D215"/>
      <c r="H215" s="2"/>
      <c r="I215" s="2"/>
      <c r="J215" s="2"/>
      <c r="K215" s="2"/>
      <c r="L215" s="2"/>
      <c r="M215" s="2"/>
      <c r="N215" s="2"/>
      <c r="O215" s="2"/>
      <c r="P215" s="2"/>
    </row>
    <row r="216" spans="2:16" s="1" customFormat="1" x14ac:dyDescent="0.25">
      <c r="B216"/>
      <c r="D216"/>
      <c r="H216" s="2"/>
      <c r="I216" s="2"/>
      <c r="J216" s="2"/>
      <c r="K216" s="2"/>
      <c r="L216" s="2"/>
      <c r="M216" s="2"/>
      <c r="N216" s="2"/>
      <c r="O216" s="2"/>
      <c r="P216" s="2"/>
    </row>
    <row r="217" spans="2:16" s="1" customFormat="1" x14ac:dyDescent="0.25">
      <c r="B217"/>
      <c r="D217"/>
      <c r="H217" s="2"/>
      <c r="I217" s="2"/>
      <c r="J217" s="2"/>
      <c r="K217" s="2"/>
      <c r="L217" s="2"/>
      <c r="M217" s="2"/>
      <c r="N217" s="2"/>
      <c r="O217" s="2"/>
      <c r="P217" s="2"/>
    </row>
    <row r="218" spans="2:16" s="1" customFormat="1" x14ac:dyDescent="0.25">
      <c r="B218"/>
      <c r="D218"/>
      <c r="H218" s="2"/>
      <c r="I218" s="2"/>
      <c r="J218" s="2"/>
      <c r="K218" s="2"/>
      <c r="L218" s="2"/>
      <c r="M218" s="2"/>
      <c r="N218" s="2"/>
      <c r="O218" s="2"/>
      <c r="P218" s="2"/>
    </row>
    <row r="219" spans="2:16" s="1" customFormat="1" x14ac:dyDescent="0.25">
      <c r="B219"/>
      <c r="D219"/>
      <c r="H219" s="2"/>
      <c r="I219" s="2"/>
      <c r="J219" s="2"/>
      <c r="K219" s="2"/>
      <c r="L219" s="2"/>
      <c r="M219" s="2"/>
      <c r="N219" s="2"/>
      <c r="O219" s="2"/>
      <c r="P219" s="2"/>
    </row>
    <row r="220" spans="2:16" s="1" customFormat="1" x14ac:dyDescent="0.25">
      <c r="B220"/>
      <c r="D220"/>
      <c r="H220" s="2"/>
      <c r="I220" s="2"/>
      <c r="J220" s="2"/>
      <c r="K220" s="2"/>
      <c r="L220" s="2"/>
      <c r="M220" s="2"/>
      <c r="N220" s="2"/>
      <c r="O220" s="2"/>
      <c r="P220" s="2"/>
    </row>
    <row r="221" spans="2:16" s="1" customFormat="1" x14ac:dyDescent="0.25">
      <c r="B221"/>
      <c r="D221"/>
      <c r="H221" s="2"/>
      <c r="I221" s="2"/>
      <c r="J221" s="2"/>
      <c r="K221" s="2"/>
      <c r="L221" s="2"/>
      <c r="M221" s="2"/>
      <c r="N221" s="2"/>
      <c r="O221" s="2"/>
      <c r="P221" s="2"/>
    </row>
    <row r="222" spans="2:16" s="1" customFormat="1" x14ac:dyDescent="0.25">
      <c r="B222"/>
      <c r="D222"/>
      <c r="H222" s="2"/>
      <c r="I222" s="2"/>
      <c r="J222" s="2"/>
      <c r="K222" s="2"/>
      <c r="L222" s="2"/>
      <c r="M222" s="2"/>
      <c r="N222" s="2"/>
      <c r="O222" s="2"/>
      <c r="P222" s="2"/>
    </row>
    <row r="223" spans="2:16" s="1" customFormat="1" x14ac:dyDescent="0.25">
      <c r="B223"/>
      <c r="D223"/>
      <c r="H223" s="2"/>
      <c r="I223" s="2"/>
      <c r="J223" s="2"/>
      <c r="K223" s="2"/>
      <c r="L223" s="2"/>
      <c r="M223" s="2"/>
      <c r="N223" s="2"/>
      <c r="O223" s="2"/>
      <c r="P223" s="2"/>
    </row>
    <row r="224" spans="2:16" s="1" customFormat="1" x14ac:dyDescent="0.25">
      <c r="B224"/>
      <c r="D224"/>
      <c r="H224" s="2"/>
      <c r="I224" s="2"/>
      <c r="J224" s="2"/>
      <c r="K224" s="2"/>
      <c r="L224" s="2"/>
      <c r="M224" s="2"/>
      <c r="N224" s="2"/>
      <c r="O224" s="2"/>
      <c r="P224" s="2"/>
    </row>
    <row r="225" spans="2:16" s="1" customFormat="1" x14ac:dyDescent="0.25">
      <c r="B225"/>
      <c r="D225"/>
      <c r="H225" s="2"/>
      <c r="I225" s="2"/>
      <c r="J225" s="2"/>
      <c r="K225" s="2"/>
      <c r="L225" s="2"/>
      <c r="M225" s="2"/>
      <c r="N225" s="2"/>
      <c r="O225" s="2"/>
      <c r="P225" s="2"/>
    </row>
    <row r="226" spans="2:16" s="1" customFormat="1" x14ac:dyDescent="0.25">
      <c r="B226"/>
      <c r="D226"/>
      <c r="H226" s="2"/>
      <c r="I226" s="2"/>
      <c r="J226" s="2"/>
      <c r="K226" s="2"/>
      <c r="L226" s="2"/>
      <c r="M226" s="2"/>
      <c r="N226" s="2"/>
      <c r="O226" s="2"/>
      <c r="P226" s="2"/>
    </row>
    <row r="227" spans="2:16" s="1" customFormat="1" x14ac:dyDescent="0.25">
      <c r="B227"/>
      <c r="D227"/>
      <c r="H227" s="2"/>
      <c r="I227" s="2"/>
      <c r="J227" s="2"/>
      <c r="K227" s="2"/>
      <c r="L227" s="2"/>
      <c r="M227" s="2"/>
      <c r="N227" s="2"/>
      <c r="O227" s="2"/>
      <c r="P227" s="2"/>
    </row>
    <row r="228" spans="2:16" s="1" customFormat="1" x14ac:dyDescent="0.25">
      <c r="B228"/>
      <c r="D228"/>
      <c r="H228" s="2"/>
      <c r="I228" s="2"/>
      <c r="J228" s="2"/>
      <c r="K228" s="2"/>
      <c r="L228" s="2"/>
      <c r="M228" s="2"/>
      <c r="N228" s="2"/>
      <c r="O228" s="2"/>
      <c r="P228" s="2"/>
    </row>
    <row r="229" spans="2:16" s="1" customFormat="1" x14ac:dyDescent="0.25">
      <c r="B229"/>
      <c r="D229"/>
      <c r="H229" s="2"/>
      <c r="I229" s="2"/>
      <c r="J229" s="2"/>
      <c r="K229" s="2"/>
      <c r="L229" s="2"/>
      <c r="M229" s="2"/>
      <c r="N229" s="2"/>
      <c r="O229" s="2"/>
      <c r="P229" s="2"/>
    </row>
    <row r="230" spans="2:16" s="1" customFormat="1" x14ac:dyDescent="0.25">
      <c r="B230"/>
      <c r="D230"/>
      <c r="H230" s="2"/>
      <c r="I230" s="2"/>
      <c r="J230" s="2"/>
      <c r="K230" s="2"/>
      <c r="L230" s="2"/>
      <c r="M230" s="2"/>
      <c r="N230" s="2"/>
      <c r="O230" s="2"/>
      <c r="P230" s="2"/>
    </row>
    <row r="231" spans="2:16" s="1" customFormat="1" x14ac:dyDescent="0.25">
      <c r="B231"/>
      <c r="D231"/>
      <c r="H231" s="2"/>
      <c r="I231" s="2"/>
      <c r="J231" s="2"/>
      <c r="K231" s="2"/>
      <c r="L231" s="2"/>
      <c r="M231" s="2"/>
      <c r="N231" s="2"/>
      <c r="O231" s="2"/>
      <c r="P231" s="2"/>
    </row>
    <row r="232" spans="2:16" s="1" customFormat="1" x14ac:dyDescent="0.25">
      <c r="B232"/>
      <c r="D232"/>
      <c r="H232" s="2"/>
      <c r="I232" s="2"/>
      <c r="J232" s="2"/>
      <c r="K232" s="2"/>
      <c r="L232" s="2"/>
      <c r="M232" s="2"/>
      <c r="N232" s="2"/>
      <c r="O232" s="2"/>
      <c r="P232" s="2"/>
    </row>
    <row r="233" spans="2:16" s="1" customFormat="1" x14ac:dyDescent="0.25">
      <c r="B233"/>
      <c r="D233"/>
      <c r="H233" s="2"/>
      <c r="I233" s="2"/>
      <c r="J233" s="2"/>
      <c r="K233" s="2"/>
      <c r="L233" s="2"/>
      <c r="M233" s="2"/>
      <c r="N233" s="2"/>
      <c r="O233" s="2"/>
      <c r="P233" s="2"/>
    </row>
    <row r="234" spans="2:16" s="1" customFormat="1" x14ac:dyDescent="0.25">
      <c r="B234"/>
      <c r="D234"/>
      <c r="H234" s="2"/>
      <c r="I234" s="2"/>
      <c r="J234" s="2"/>
      <c r="K234" s="2"/>
      <c r="L234" s="2"/>
      <c r="M234" s="2"/>
      <c r="N234" s="2"/>
      <c r="O234" s="2"/>
      <c r="P234" s="2"/>
    </row>
    <row r="235" spans="2:16" s="1" customFormat="1" x14ac:dyDescent="0.25">
      <c r="B235"/>
      <c r="D235"/>
      <c r="H235" s="2"/>
      <c r="I235" s="2"/>
      <c r="J235" s="2"/>
      <c r="K235" s="2"/>
      <c r="L235" s="2"/>
      <c r="M235" s="2"/>
      <c r="N235" s="2"/>
      <c r="O235" s="2"/>
      <c r="P235" s="2"/>
    </row>
    <row r="236" spans="2:16" s="1" customFormat="1" x14ac:dyDescent="0.25">
      <c r="B236"/>
      <c r="D236"/>
      <c r="H236" s="2"/>
      <c r="I236" s="2"/>
      <c r="J236" s="2"/>
      <c r="K236" s="2"/>
      <c r="L236" s="2"/>
      <c r="M236" s="2"/>
      <c r="N236" s="2"/>
      <c r="O236" s="2"/>
      <c r="P236" s="2"/>
    </row>
    <row r="237" spans="2:16" s="1" customFormat="1" x14ac:dyDescent="0.25">
      <c r="B237"/>
      <c r="D237"/>
      <c r="H237" s="2"/>
      <c r="I237" s="2"/>
      <c r="J237" s="2"/>
      <c r="K237" s="2"/>
      <c r="L237" s="2"/>
      <c r="M237" s="2"/>
      <c r="N237" s="2"/>
      <c r="O237" s="2"/>
      <c r="P237" s="2"/>
    </row>
    <row r="238" spans="2:16" s="1" customFormat="1" x14ac:dyDescent="0.25">
      <c r="B238"/>
      <c r="D238"/>
      <c r="H238" s="2"/>
      <c r="I238" s="2"/>
      <c r="J238" s="2"/>
      <c r="K238" s="2"/>
      <c r="L238" s="2"/>
      <c r="M238" s="2"/>
      <c r="N238" s="2"/>
      <c r="O238" s="2"/>
      <c r="P238" s="2"/>
    </row>
    <row r="239" spans="2:16" s="1" customFormat="1" x14ac:dyDescent="0.25">
      <c r="B239"/>
      <c r="D239"/>
      <c r="H239" s="2"/>
      <c r="I239" s="2"/>
      <c r="J239" s="2"/>
      <c r="K239" s="2"/>
      <c r="L239" s="2"/>
      <c r="M239" s="2"/>
      <c r="N239" s="2"/>
      <c r="O239" s="2"/>
      <c r="P239" s="2"/>
    </row>
    <row r="240" spans="2:16" s="1" customFormat="1" x14ac:dyDescent="0.25">
      <c r="B240"/>
      <c r="D240"/>
      <c r="H240" s="2"/>
      <c r="I240" s="2"/>
      <c r="J240" s="2"/>
      <c r="K240" s="2"/>
      <c r="L240" s="2"/>
      <c r="M240" s="2"/>
      <c r="N240" s="2"/>
      <c r="O240" s="2"/>
      <c r="P240" s="2"/>
    </row>
    <row r="241" spans="2:16" s="1" customFormat="1" x14ac:dyDescent="0.25">
      <c r="B241"/>
      <c r="D241"/>
      <c r="H241" s="2"/>
      <c r="I241" s="2"/>
      <c r="J241" s="2"/>
      <c r="K241" s="2"/>
      <c r="L241" s="2"/>
      <c r="M241" s="2"/>
      <c r="N241" s="2"/>
      <c r="O241" s="2"/>
      <c r="P241" s="2"/>
    </row>
    <row r="242" spans="2:16" s="1" customFormat="1" x14ac:dyDescent="0.25">
      <c r="B242"/>
      <c r="D242"/>
      <c r="H242" s="2"/>
      <c r="I242" s="2"/>
      <c r="J242" s="2"/>
      <c r="K242" s="2"/>
      <c r="L242" s="2"/>
      <c r="M242" s="2"/>
      <c r="N242" s="2"/>
      <c r="O242" s="2"/>
      <c r="P242" s="2"/>
    </row>
    <row r="243" spans="2:16" s="1" customFormat="1" x14ac:dyDescent="0.25">
      <c r="B243"/>
      <c r="D243"/>
      <c r="H243" s="2"/>
      <c r="I243" s="2"/>
      <c r="J243" s="2"/>
      <c r="K243" s="2"/>
      <c r="L243" s="2"/>
      <c r="M243" s="2"/>
      <c r="N243" s="2"/>
      <c r="O243" s="2"/>
      <c r="P243" s="2"/>
    </row>
    <row r="244" spans="2:16" s="1" customFormat="1" x14ac:dyDescent="0.25">
      <c r="B244"/>
      <c r="D244"/>
      <c r="H244" s="2"/>
      <c r="I244" s="2"/>
      <c r="J244" s="2"/>
      <c r="K244" s="2"/>
      <c r="L244" s="2"/>
      <c r="M244" s="2"/>
      <c r="N244" s="2"/>
      <c r="O244" s="2"/>
      <c r="P244" s="2"/>
    </row>
    <row r="245" spans="2:16" s="1" customFormat="1" x14ac:dyDescent="0.25">
      <c r="B245"/>
      <c r="D245"/>
      <c r="H245" s="2"/>
      <c r="I245" s="2"/>
      <c r="J245" s="2"/>
      <c r="K245" s="2"/>
      <c r="L245" s="2"/>
      <c r="M245" s="2"/>
      <c r="N245" s="2"/>
      <c r="O245" s="2"/>
      <c r="P245" s="2"/>
    </row>
    <row r="246" spans="2:16" s="1" customFormat="1" x14ac:dyDescent="0.25">
      <c r="B246"/>
      <c r="D246"/>
      <c r="H246" s="2"/>
      <c r="I246" s="2"/>
      <c r="J246" s="2"/>
      <c r="K246" s="2"/>
      <c r="L246" s="2"/>
      <c r="M246" s="2"/>
      <c r="N246" s="2"/>
      <c r="O246" s="2"/>
      <c r="P246" s="2"/>
    </row>
    <row r="247" spans="2:16" s="1" customFormat="1" x14ac:dyDescent="0.25">
      <c r="B247"/>
      <c r="D247"/>
      <c r="H247" s="2"/>
      <c r="I247" s="2"/>
      <c r="J247" s="2"/>
      <c r="K247" s="2"/>
      <c r="L247" s="2"/>
      <c r="M247" s="2"/>
      <c r="N247" s="2"/>
      <c r="O247" s="2"/>
      <c r="P247" s="2"/>
    </row>
    <row r="248" spans="2:16" s="1" customFormat="1" x14ac:dyDescent="0.25">
      <c r="B248"/>
      <c r="D248"/>
      <c r="H248" s="2"/>
      <c r="I248" s="2"/>
      <c r="J248" s="2"/>
      <c r="K248" s="2"/>
      <c r="L248" s="2"/>
      <c r="M248" s="2"/>
      <c r="N248" s="2"/>
      <c r="O248" s="2"/>
      <c r="P248" s="2"/>
    </row>
    <row r="249" spans="2:16" s="1" customFormat="1" x14ac:dyDescent="0.25">
      <c r="B249"/>
      <c r="D249"/>
      <c r="H249" s="2"/>
      <c r="I249" s="2"/>
      <c r="J249" s="2"/>
      <c r="K249" s="2"/>
      <c r="L249" s="2"/>
      <c r="M249" s="2"/>
      <c r="N249" s="2"/>
      <c r="O249" s="2"/>
      <c r="P249" s="2"/>
    </row>
    <row r="250" spans="2:16" s="1" customFormat="1" x14ac:dyDescent="0.25">
      <c r="B250"/>
      <c r="D250"/>
      <c r="H250" s="2"/>
      <c r="I250" s="2"/>
      <c r="J250" s="2"/>
      <c r="K250" s="2"/>
      <c r="L250" s="2"/>
      <c r="M250" s="2"/>
      <c r="N250" s="2"/>
      <c r="O250" s="2"/>
      <c r="P250" s="2"/>
    </row>
    <row r="251" spans="2:16" s="1" customFormat="1" x14ac:dyDescent="0.25">
      <c r="B251"/>
      <c r="D251"/>
      <c r="H251" s="2"/>
      <c r="I251" s="2"/>
      <c r="J251" s="2"/>
      <c r="K251" s="2"/>
      <c r="L251" s="2"/>
      <c r="M251" s="2"/>
      <c r="N251" s="2"/>
      <c r="O251" s="2"/>
      <c r="P251" s="2"/>
    </row>
    <row r="252" spans="2:16" s="1" customFormat="1" x14ac:dyDescent="0.25">
      <c r="B252"/>
      <c r="D252"/>
      <c r="H252" s="2"/>
      <c r="I252" s="2"/>
      <c r="J252" s="2"/>
      <c r="K252" s="2"/>
      <c r="L252" s="2"/>
      <c r="M252" s="2"/>
      <c r="N252" s="2"/>
      <c r="O252" s="2"/>
      <c r="P252" s="2"/>
    </row>
    <row r="253" spans="2:16" s="1" customFormat="1" x14ac:dyDescent="0.25">
      <c r="B253"/>
      <c r="D253"/>
      <c r="H253" s="2"/>
      <c r="I253" s="2"/>
      <c r="J253" s="2"/>
      <c r="K253" s="2"/>
      <c r="L253" s="2"/>
      <c r="M253" s="2"/>
      <c r="N253" s="2"/>
      <c r="O253" s="2"/>
      <c r="P253" s="2"/>
    </row>
    <row r="254" spans="2:16" s="1" customFormat="1" x14ac:dyDescent="0.25">
      <c r="B254"/>
      <c r="D254"/>
      <c r="H254" s="2"/>
      <c r="I254" s="2"/>
      <c r="J254" s="2"/>
      <c r="K254" s="2"/>
      <c r="L254" s="2"/>
      <c r="M254" s="2"/>
      <c r="N254" s="2"/>
      <c r="O254" s="2"/>
      <c r="P254" s="2"/>
    </row>
    <row r="255" spans="2:16" s="1" customFormat="1" x14ac:dyDescent="0.25">
      <c r="B255"/>
      <c r="D255"/>
      <c r="H255" s="2"/>
      <c r="I255" s="2"/>
      <c r="J255" s="2"/>
      <c r="K255" s="2"/>
      <c r="L255" s="2"/>
      <c r="M255" s="2"/>
      <c r="N255" s="2"/>
      <c r="O255" s="2"/>
      <c r="P255" s="2"/>
    </row>
    <row r="256" spans="2:16" s="1" customFormat="1" x14ac:dyDescent="0.25">
      <c r="B256"/>
      <c r="D256"/>
      <c r="H256" s="2"/>
      <c r="I256" s="2"/>
      <c r="J256" s="2"/>
      <c r="K256" s="2"/>
      <c r="L256" s="2"/>
      <c r="M256" s="2"/>
      <c r="N256" s="2"/>
      <c r="O256" s="2"/>
      <c r="P256" s="2"/>
    </row>
    <row r="257" spans="2:16" s="1" customFormat="1" x14ac:dyDescent="0.25">
      <c r="B257"/>
      <c r="D257"/>
      <c r="H257" s="2"/>
      <c r="I257" s="2"/>
      <c r="J257" s="2"/>
      <c r="K257" s="2"/>
      <c r="L257" s="2"/>
      <c r="M257" s="2"/>
      <c r="N257" s="2"/>
      <c r="O257" s="2"/>
      <c r="P257" s="2"/>
    </row>
    <row r="258" spans="2:16" s="1" customFormat="1" x14ac:dyDescent="0.25">
      <c r="B258"/>
      <c r="D258"/>
      <c r="H258" s="2"/>
      <c r="I258" s="2"/>
      <c r="J258" s="2"/>
      <c r="K258" s="2"/>
      <c r="L258" s="2"/>
      <c r="M258" s="2"/>
      <c r="N258" s="2"/>
      <c r="O258" s="2"/>
      <c r="P258" s="2"/>
    </row>
    <row r="259" spans="2:16" s="1" customFormat="1" x14ac:dyDescent="0.25">
      <c r="B259"/>
      <c r="D259"/>
      <c r="H259" s="2"/>
      <c r="I259" s="2"/>
      <c r="J259" s="2"/>
      <c r="K259" s="2"/>
      <c r="L259" s="2"/>
      <c r="M259" s="2"/>
      <c r="N259" s="2"/>
      <c r="O259" s="2"/>
      <c r="P259" s="2"/>
    </row>
    <row r="260" spans="2:16" s="1" customFormat="1" x14ac:dyDescent="0.25">
      <c r="B260"/>
      <c r="D260"/>
      <c r="H260" s="2"/>
      <c r="I260" s="2"/>
      <c r="J260" s="2"/>
      <c r="K260" s="2"/>
      <c r="L260" s="2"/>
      <c r="M260" s="2"/>
      <c r="N260" s="2"/>
      <c r="O260" s="2"/>
      <c r="P260" s="2"/>
    </row>
    <row r="261" spans="2:16" s="1" customFormat="1" x14ac:dyDescent="0.25">
      <c r="B261"/>
      <c r="D261"/>
      <c r="H261" s="2"/>
      <c r="I261" s="2"/>
      <c r="J261" s="2"/>
      <c r="K261" s="2"/>
      <c r="L261" s="2"/>
      <c r="M261" s="2"/>
      <c r="N261" s="2"/>
      <c r="O261" s="2"/>
      <c r="P261" s="2"/>
    </row>
    <row r="262" spans="2:16" s="1" customFormat="1" x14ac:dyDescent="0.25">
      <c r="B262"/>
      <c r="D262"/>
      <c r="H262" s="2"/>
      <c r="I262" s="2"/>
      <c r="J262" s="2"/>
      <c r="K262" s="2"/>
      <c r="L262" s="2"/>
      <c r="M262" s="2"/>
      <c r="N262" s="2"/>
      <c r="O262" s="2"/>
      <c r="P262" s="2"/>
    </row>
    <row r="263" spans="2:16" s="1" customFormat="1" x14ac:dyDescent="0.25">
      <c r="B263"/>
      <c r="D263"/>
      <c r="H263" s="2"/>
      <c r="I263" s="2"/>
      <c r="J263" s="2"/>
      <c r="K263" s="2"/>
      <c r="L263" s="2"/>
      <c r="M263" s="2"/>
      <c r="N263" s="2"/>
      <c r="O263" s="2"/>
      <c r="P263" s="2"/>
    </row>
    <row r="264" spans="2:16" s="1" customFormat="1" x14ac:dyDescent="0.25">
      <c r="B264"/>
      <c r="D264"/>
      <c r="H264" s="2"/>
      <c r="I264" s="2"/>
      <c r="J264" s="2"/>
      <c r="K264" s="2"/>
      <c r="L264" s="2"/>
      <c r="M264" s="2"/>
      <c r="N264" s="2"/>
      <c r="O264" s="2"/>
      <c r="P264" s="2"/>
    </row>
    <row r="265" spans="2:16" s="1" customFormat="1" x14ac:dyDescent="0.25">
      <c r="B265"/>
      <c r="D265"/>
      <c r="H265" s="2"/>
      <c r="I265" s="2"/>
      <c r="J265" s="2"/>
      <c r="K265" s="2"/>
      <c r="L265" s="2"/>
      <c r="M265" s="2"/>
      <c r="N265" s="2"/>
      <c r="O265" s="2"/>
      <c r="P265" s="2"/>
    </row>
    <row r="266" spans="2:16" s="1" customFormat="1" x14ac:dyDescent="0.25">
      <c r="B266"/>
      <c r="D266"/>
      <c r="H266" s="2"/>
      <c r="I266" s="2"/>
      <c r="J266" s="2"/>
      <c r="K266" s="2"/>
      <c r="L266" s="2"/>
      <c r="M266" s="2"/>
      <c r="N266" s="2"/>
      <c r="O266" s="2"/>
      <c r="P266" s="2"/>
    </row>
    <row r="267" spans="2:16" s="1" customFormat="1" x14ac:dyDescent="0.25">
      <c r="B267"/>
      <c r="D267"/>
      <c r="H267" s="2"/>
      <c r="I267" s="2"/>
      <c r="J267" s="2"/>
      <c r="K267" s="2"/>
      <c r="L267" s="2"/>
      <c r="M267" s="2"/>
      <c r="N267" s="2"/>
      <c r="O267" s="2"/>
      <c r="P267" s="2"/>
    </row>
    <row r="268" spans="2:16" s="1" customFormat="1" x14ac:dyDescent="0.25">
      <c r="B268"/>
      <c r="D268"/>
      <c r="H268" s="2"/>
      <c r="I268" s="2"/>
      <c r="J268" s="2"/>
      <c r="K268" s="2"/>
      <c r="L268" s="2"/>
      <c r="M268" s="2"/>
      <c r="N268" s="2"/>
      <c r="O268" s="2"/>
      <c r="P268" s="2"/>
    </row>
    <row r="269" spans="2:16" s="1" customFormat="1" x14ac:dyDescent="0.25">
      <c r="B269"/>
      <c r="D269"/>
      <c r="H269" s="2"/>
      <c r="I269" s="2"/>
      <c r="J269" s="2"/>
      <c r="K269" s="2"/>
      <c r="L269" s="2"/>
      <c r="M269" s="2"/>
      <c r="N269" s="2"/>
      <c r="O269" s="2"/>
      <c r="P269" s="2"/>
    </row>
    <row r="270" spans="2:16" s="1" customFormat="1" x14ac:dyDescent="0.25">
      <c r="B270"/>
      <c r="D270"/>
      <c r="H270" s="2"/>
      <c r="I270" s="2"/>
      <c r="J270" s="2"/>
      <c r="K270" s="2"/>
      <c r="L270" s="2"/>
      <c r="M270" s="2"/>
      <c r="N270" s="2"/>
      <c r="O270" s="2"/>
      <c r="P270" s="2"/>
    </row>
    <row r="271" spans="2:16" s="1" customFormat="1" x14ac:dyDescent="0.25">
      <c r="B271"/>
      <c r="D271"/>
      <c r="H271" s="2"/>
      <c r="I271" s="2"/>
      <c r="J271" s="2"/>
      <c r="K271" s="2"/>
      <c r="L271" s="2"/>
      <c r="M271" s="2"/>
      <c r="N271" s="2"/>
      <c r="O271" s="2"/>
      <c r="P271" s="2"/>
    </row>
    <row r="272" spans="2:16" s="1" customFormat="1" x14ac:dyDescent="0.25">
      <c r="B272"/>
      <c r="D272"/>
      <c r="H272" s="2"/>
      <c r="I272" s="2"/>
      <c r="J272" s="2"/>
      <c r="K272" s="2"/>
      <c r="L272" s="2"/>
      <c r="M272" s="2"/>
      <c r="N272" s="2"/>
      <c r="O272" s="2"/>
      <c r="P272" s="2"/>
    </row>
    <row r="273" spans="2:16" s="1" customFormat="1" x14ac:dyDescent="0.25">
      <c r="B273"/>
      <c r="D273"/>
      <c r="H273" s="2"/>
      <c r="I273" s="2"/>
      <c r="J273" s="2"/>
      <c r="K273" s="2"/>
      <c r="L273" s="2"/>
      <c r="M273" s="2"/>
      <c r="N273" s="2"/>
      <c r="O273" s="2"/>
      <c r="P273" s="2"/>
    </row>
    <row r="274" spans="2:16" s="1" customFormat="1" x14ac:dyDescent="0.25">
      <c r="B274"/>
      <c r="D274"/>
      <c r="H274" s="2"/>
      <c r="I274" s="2"/>
      <c r="J274" s="2"/>
      <c r="K274" s="2"/>
      <c r="L274" s="2"/>
      <c r="M274" s="2"/>
      <c r="N274" s="2"/>
      <c r="O274" s="2"/>
      <c r="P274" s="2"/>
    </row>
    <row r="275" spans="2:16" s="1" customFormat="1" x14ac:dyDescent="0.25">
      <c r="B275"/>
      <c r="D275"/>
      <c r="H275" s="2"/>
      <c r="I275" s="2"/>
      <c r="J275" s="2"/>
      <c r="K275" s="2"/>
      <c r="L275" s="2"/>
      <c r="M275" s="2"/>
      <c r="N275" s="2"/>
      <c r="O275" s="2"/>
      <c r="P275" s="2"/>
    </row>
    <row r="276" spans="2:16" s="1" customFormat="1" x14ac:dyDescent="0.25">
      <c r="B276"/>
      <c r="D276"/>
      <c r="H276" s="2"/>
      <c r="I276" s="2"/>
      <c r="J276" s="2"/>
      <c r="K276" s="2"/>
      <c r="L276" s="2"/>
      <c r="M276" s="2"/>
      <c r="N276" s="2"/>
      <c r="O276" s="2"/>
      <c r="P276" s="2"/>
    </row>
    <row r="277" spans="2:16" s="1" customFormat="1" x14ac:dyDescent="0.25">
      <c r="B277"/>
      <c r="D277"/>
      <c r="H277" s="2"/>
      <c r="I277" s="2"/>
      <c r="J277" s="2"/>
      <c r="K277" s="2"/>
      <c r="L277" s="2"/>
      <c r="M277" s="2"/>
      <c r="N277" s="2"/>
      <c r="O277" s="2"/>
      <c r="P277" s="2"/>
    </row>
    <row r="278" spans="2:16" s="1" customFormat="1" x14ac:dyDescent="0.25">
      <c r="B278"/>
      <c r="D278"/>
      <c r="H278" s="2"/>
      <c r="I278" s="2"/>
      <c r="J278" s="2"/>
      <c r="K278" s="2"/>
      <c r="L278" s="2"/>
      <c r="M278" s="2"/>
      <c r="N278" s="2"/>
      <c r="O278" s="2"/>
      <c r="P278" s="2"/>
    </row>
    <row r="279" spans="2:16" s="1" customFormat="1" x14ac:dyDescent="0.25">
      <c r="B279"/>
      <c r="D279"/>
      <c r="H279" s="2"/>
      <c r="I279" s="2"/>
      <c r="J279" s="2"/>
      <c r="K279" s="2"/>
      <c r="L279" s="2"/>
      <c r="M279" s="2"/>
      <c r="N279" s="2"/>
      <c r="O279" s="2"/>
      <c r="P279" s="2"/>
    </row>
    <row r="280" spans="2:16" s="1" customFormat="1" x14ac:dyDescent="0.25">
      <c r="B280"/>
      <c r="D280"/>
      <c r="H280" s="2"/>
      <c r="I280" s="2"/>
      <c r="J280" s="2"/>
      <c r="K280" s="2"/>
      <c r="L280" s="2"/>
      <c r="M280" s="2"/>
      <c r="N280" s="2"/>
      <c r="O280" s="2"/>
      <c r="P280" s="2"/>
    </row>
    <row r="281" spans="2:16" s="1" customFormat="1" x14ac:dyDescent="0.25">
      <c r="B281"/>
      <c r="D281"/>
      <c r="H281" s="2"/>
      <c r="I281" s="2"/>
      <c r="J281" s="2"/>
      <c r="K281" s="2"/>
      <c r="L281" s="2"/>
      <c r="M281" s="2"/>
      <c r="N281" s="2"/>
      <c r="O281" s="2"/>
      <c r="P281" s="2"/>
    </row>
    <row r="282" spans="2:16" s="1" customFormat="1" x14ac:dyDescent="0.25">
      <c r="B282"/>
      <c r="D282"/>
      <c r="H282" s="2"/>
      <c r="I282" s="2"/>
      <c r="J282" s="2"/>
      <c r="K282" s="2"/>
      <c r="L282" s="2"/>
      <c r="M282" s="2"/>
      <c r="N282" s="2"/>
      <c r="O282" s="2"/>
      <c r="P282" s="2"/>
    </row>
    <row r="283" spans="2:16" s="1" customFormat="1" x14ac:dyDescent="0.25">
      <c r="B283"/>
      <c r="D283"/>
      <c r="H283" s="2"/>
      <c r="I283" s="2"/>
      <c r="J283" s="2"/>
      <c r="K283" s="2"/>
      <c r="L283" s="2"/>
      <c r="M283" s="2"/>
      <c r="N283" s="2"/>
      <c r="O283" s="2"/>
      <c r="P283" s="2"/>
    </row>
    <row r="284" spans="2:16" s="1" customFormat="1" x14ac:dyDescent="0.25">
      <c r="B284"/>
      <c r="D284"/>
      <c r="H284" s="2"/>
      <c r="I284" s="2"/>
      <c r="J284" s="2"/>
      <c r="K284" s="2"/>
      <c r="L284" s="2"/>
      <c r="M284" s="2"/>
      <c r="N284" s="2"/>
      <c r="O284" s="2"/>
      <c r="P284" s="2"/>
    </row>
    <row r="285" spans="2:16" s="1" customFormat="1" x14ac:dyDescent="0.25">
      <c r="B285"/>
      <c r="D285"/>
      <c r="H285" s="2"/>
      <c r="I285" s="2"/>
      <c r="J285" s="2"/>
      <c r="K285" s="2"/>
      <c r="L285" s="2"/>
      <c r="M285" s="2"/>
      <c r="N285" s="2"/>
      <c r="O285" s="2"/>
      <c r="P285" s="2"/>
    </row>
    <row r="286" spans="2:16" s="1" customFormat="1" x14ac:dyDescent="0.25">
      <c r="B286"/>
      <c r="D286"/>
      <c r="H286" s="2"/>
      <c r="I286" s="2"/>
      <c r="J286" s="2"/>
      <c r="K286" s="2"/>
      <c r="L286" s="2"/>
      <c r="M286" s="2"/>
      <c r="N286" s="2"/>
      <c r="O286" s="2"/>
      <c r="P286" s="2"/>
    </row>
    <row r="287" spans="2:16" s="1" customFormat="1" x14ac:dyDescent="0.25">
      <c r="B287"/>
      <c r="D287"/>
      <c r="H287" s="2"/>
      <c r="I287" s="2"/>
      <c r="J287" s="2"/>
      <c r="K287" s="2"/>
      <c r="L287" s="2"/>
      <c r="M287" s="2"/>
      <c r="N287" s="2"/>
      <c r="O287" s="2"/>
      <c r="P287" s="2"/>
    </row>
    <row r="288" spans="2:16" s="1" customFormat="1" x14ac:dyDescent="0.25">
      <c r="B288"/>
      <c r="D288"/>
      <c r="H288" s="2"/>
      <c r="I288" s="2"/>
      <c r="J288" s="2"/>
      <c r="K288" s="2"/>
      <c r="L288" s="2"/>
      <c r="M288" s="2"/>
      <c r="N288" s="2"/>
      <c r="O288" s="2"/>
      <c r="P288" s="2"/>
    </row>
    <row r="289" spans="2:16" s="1" customFormat="1" x14ac:dyDescent="0.25">
      <c r="B289"/>
      <c r="D289"/>
      <c r="H289" s="2"/>
      <c r="I289" s="2"/>
      <c r="J289" s="2"/>
      <c r="K289" s="2"/>
      <c r="L289" s="2"/>
      <c r="M289" s="2"/>
      <c r="N289" s="2"/>
      <c r="O289" s="2"/>
      <c r="P289" s="2"/>
    </row>
    <row r="290" spans="2:16" s="1" customFormat="1" x14ac:dyDescent="0.25">
      <c r="B290"/>
      <c r="D290"/>
      <c r="H290" s="2"/>
      <c r="I290" s="2"/>
      <c r="J290" s="2"/>
      <c r="K290" s="2"/>
      <c r="L290" s="2"/>
      <c r="M290" s="2"/>
      <c r="N290" s="2"/>
      <c r="O290" s="2"/>
      <c r="P290" s="2"/>
    </row>
    <row r="291" spans="2:16" s="1" customFormat="1" x14ac:dyDescent="0.25">
      <c r="B291"/>
      <c r="D291"/>
      <c r="H291" s="2"/>
      <c r="I291" s="2"/>
      <c r="J291" s="2"/>
      <c r="K291" s="2"/>
      <c r="L291" s="2"/>
      <c r="M291" s="2"/>
      <c r="N291" s="2"/>
      <c r="O291" s="2"/>
      <c r="P291" s="2"/>
    </row>
    <row r="292" spans="2:16" s="1" customFormat="1" x14ac:dyDescent="0.25">
      <c r="B292"/>
      <c r="D292"/>
      <c r="H292" s="2"/>
      <c r="I292" s="2"/>
      <c r="J292" s="2"/>
      <c r="K292" s="2"/>
      <c r="L292" s="2"/>
      <c r="M292" s="2"/>
      <c r="N292" s="2"/>
      <c r="O292" s="2"/>
      <c r="P292" s="2"/>
    </row>
    <row r="293" spans="2:16" s="1" customFormat="1" x14ac:dyDescent="0.25">
      <c r="B293"/>
      <c r="D293"/>
      <c r="H293" s="2"/>
      <c r="I293" s="2"/>
      <c r="J293" s="2"/>
      <c r="K293" s="2"/>
      <c r="L293" s="2"/>
      <c r="M293" s="2"/>
      <c r="N293" s="2"/>
      <c r="O293" s="2"/>
      <c r="P293" s="2"/>
    </row>
    <row r="294" spans="2:16" s="1" customFormat="1" x14ac:dyDescent="0.25">
      <c r="B294"/>
      <c r="D294"/>
      <c r="H294" s="2"/>
      <c r="I294" s="2"/>
      <c r="J294" s="2"/>
      <c r="K294" s="2"/>
      <c r="L294" s="2"/>
      <c r="M294" s="2"/>
      <c r="N294" s="2"/>
      <c r="O294" s="2"/>
      <c r="P294" s="2"/>
    </row>
    <row r="295" spans="2:16" s="1" customFormat="1" x14ac:dyDescent="0.25">
      <c r="B295"/>
      <c r="D295"/>
      <c r="H295" s="2"/>
      <c r="I295" s="2"/>
      <c r="J295" s="2"/>
      <c r="K295" s="2"/>
      <c r="L295" s="2"/>
      <c r="M295" s="2"/>
      <c r="N295" s="2"/>
      <c r="O295" s="2"/>
      <c r="P295" s="2"/>
    </row>
    <row r="296" spans="2:16" s="1" customFormat="1" x14ac:dyDescent="0.25">
      <c r="B296"/>
      <c r="D296"/>
      <c r="H296" s="2"/>
      <c r="I296" s="2"/>
      <c r="J296" s="2"/>
      <c r="K296" s="2"/>
      <c r="L296" s="2"/>
      <c r="M296" s="2"/>
      <c r="N296" s="2"/>
      <c r="O296" s="2"/>
      <c r="P296" s="2"/>
    </row>
    <row r="297" spans="2:16" s="1" customFormat="1" x14ac:dyDescent="0.25">
      <c r="B297"/>
      <c r="D297"/>
      <c r="H297" s="2"/>
      <c r="I297" s="2"/>
      <c r="J297" s="2"/>
      <c r="K297" s="2"/>
      <c r="L297" s="2"/>
      <c r="M297" s="2"/>
      <c r="N297" s="2"/>
      <c r="O297" s="2"/>
      <c r="P297" s="2"/>
    </row>
    <row r="298" spans="2:16" s="1" customFormat="1" x14ac:dyDescent="0.25">
      <c r="B298"/>
      <c r="D298"/>
      <c r="H298" s="2"/>
      <c r="I298" s="2"/>
      <c r="J298" s="2"/>
      <c r="K298" s="2"/>
      <c r="L298" s="2"/>
      <c r="M298" s="2"/>
      <c r="N298" s="2"/>
      <c r="O298" s="2"/>
      <c r="P298" s="2"/>
    </row>
    <row r="299" spans="2:16" s="1" customFormat="1" x14ac:dyDescent="0.25">
      <c r="B299"/>
      <c r="D299"/>
      <c r="H299" s="2"/>
      <c r="I299" s="2"/>
      <c r="J299" s="2"/>
      <c r="K299" s="2"/>
      <c r="L299" s="2"/>
      <c r="M299" s="2"/>
      <c r="N299" s="2"/>
      <c r="O299" s="2"/>
      <c r="P299" s="2"/>
    </row>
    <row r="300" spans="2:16" s="1" customFormat="1" x14ac:dyDescent="0.25">
      <c r="B300"/>
      <c r="D300"/>
      <c r="H300" s="2"/>
      <c r="I300" s="2"/>
      <c r="J300" s="2"/>
      <c r="K300" s="2"/>
      <c r="L300" s="2"/>
      <c r="M300" s="2"/>
      <c r="N300" s="2"/>
      <c r="O300" s="2"/>
      <c r="P300" s="2"/>
    </row>
    <row r="301" spans="2:16" s="1" customFormat="1" x14ac:dyDescent="0.25">
      <c r="B301"/>
      <c r="D301"/>
      <c r="H301" s="2"/>
      <c r="I301" s="2"/>
      <c r="J301" s="2"/>
      <c r="K301" s="2"/>
      <c r="L301" s="2"/>
      <c r="M301" s="2"/>
      <c r="N301" s="2"/>
      <c r="O301" s="2"/>
      <c r="P301" s="2"/>
    </row>
    <row r="302" spans="2:16" s="1" customFormat="1" x14ac:dyDescent="0.25">
      <c r="B302"/>
      <c r="D302"/>
      <c r="H302" s="2"/>
      <c r="I302" s="2"/>
      <c r="J302" s="2"/>
      <c r="K302" s="2"/>
      <c r="L302" s="2"/>
      <c r="M302" s="2"/>
      <c r="N302" s="2"/>
      <c r="O302" s="2"/>
      <c r="P302" s="2"/>
    </row>
    <row r="303" spans="2:16" s="1" customFormat="1" x14ac:dyDescent="0.25">
      <c r="B303"/>
      <c r="D303"/>
      <c r="H303" s="2"/>
      <c r="I303" s="2"/>
      <c r="J303" s="2"/>
      <c r="K303" s="2"/>
      <c r="L303" s="2"/>
      <c r="M303" s="2"/>
      <c r="N303" s="2"/>
      <c r="O303" s="2"/>
      <c r="P303" s="2"/>
    </row>
    <row r="304" spans="2:16" s="1" customFormat="1" x14ac:dyDescent="0.25">
      <c r="B304"/>
      <c r="D304"/>
      <c r="H304" s="2"/>
      <c r="I304" s="2"/>
      <c r="J304" s="2"/>
      <c r="K304" s="2"/>
      <c r="L304" s="2"/>
      <c r="M304" s="2"/>
      <c r="N304" s="2"/>
      <c r="O304" s="2"/>
      <c r="P304" s="2"/>
    </row>
    <row r="305" spans="2:16" s="1" customFormat="1" x14ac:dyDescent="0.25">
      <c r="B305"/>
      <c r="D305"/>
      <c r="H305" s="2"/>
      <c r="I305" s="2"/>
      <c r="J305" s="2"/>
      <c r="K305" s="2"/>
      <c r="L305" s="2"/>
      <c r="M305" s="2"/>
      <c r="N305" s="2"/>
      <c r="O305" s="2"/>
      <c r="P305" s="2"/>
    </row>
    <row r="306" spans="2:16" s="1" customFormat="1" x14ac:dyDescent="0.25">
      <c r="B306"/>
      <c r="D306"/>
      <c r="H306" s="2"/>
      <c r="I306" s="2"/>
      <c r="J306" s="2"/>
      <c r="K306" s="2"/>
      <c r="L306" s="2"/>
      <c r="M306" s="2"/>
      <c r="N306" s="2"/>
      <c r="O306" s="2"/>
      <c r="P306" s="2"/>
    </row>
    <row r="307" spans="2:16" s="1" customFormat="1" x14ac:dyDescent="0.25">
      <c r="B307"/>
      <c r="D307"/>
      <c r="H307" s="2"/>
      <c r="I307" s="2"/>
      <c r="J307" s="2"/>
      <c r="K307" s="2"/>
      <c r="L307" s="2"/>
      <c r="M307" s="2"/>
      <c r="N307" s="2"/>
      <c r="O307" s="2"/>
      <c r="P307" s="2"/>
    </row>
    <row r="308" spans="2:16" s="1" customFormat="1" x14ac:dyDescent="0.25">
      <c r="B308"/>
      <c r="D308"/>
      <c r="H308" s="2"/>
      <c r="I308" s="2"/>
      <c r="J308" s="2"/>
      <c r="K308" s="2"/>
      <c r="L308" s="2"/>
      <c r="M308" s="2"/>
      <c r="N308" s="2"/>
      <c r="O308" s="2"/>
      <c r="P308" s="2"/>
    </row>
    <row r="309" spans="2:16" s="1" customFormat="1" x14ac:dyDescent="0.25">
      <c r="B309"/>
      <c r="D309"/>
      <c r="H309" s="2"/>
      <c r="I309" s="2"/>
      <c r="J309" s="2"/>
      <c r="K309" s="2"/>
      <c r="L309" s="2"/>
      <c r="M309" s="2"/>
      <c r="N309" s="2"/>
      <c r="O309" s="2"/>
      <c r="P309" s="2"/>
    </row>
    <row r="310" spans="2:16" s="1" customFormat="1" x14ac:dyDescent="0.25">
      <c r="B310"/>
      <c r="D310"/>
      <c r="H310" s="2"/>
      <c r="I310" s="2"/>
      <c r="J310" s="2"/>
      <c r="K310" s="2"/>
      <c r="L310" s="2"/>
      <c r="M310" s="2"/>
      <c r="N310" s="2"/>
      <c r="O310" s="2"/>
      <c r="P310" s="2"/>
    </row>
    <row r="311" spans="2:16" s="1" customFormat="1" x14ac:dyDescent="0.25">
      <c r="B311"/>
      <c r="D311"/>
      <c r="H311" s="2"/>
      <c r="I311" s="2"/>
      <c r="J311" s="2"/>
      <c r="K311" s="2"/>
      <c r="L311" s="2"/>
      <c r="M311" s="2"/>
      <c r="N311" s="2"/>
      <c r="O311" s="2"/>
      <c r="P311" s="2"/>
    </row>
    <row r="312" spans="2:16" s="1" customFormat="1" x14ac:dyDescent="0.25">
      <c r="B312"/>
      <c r="D312"/>
      <c r="H312" s="2"/>
      <c r="I312" s="2"/>
      <c r="J312" s="2"/>
      <c r="K312" s="2"/>
      <c r="L312" s="2"/>
      <c r="M312" s="2"/>
      <c r="N312" s="2"/>
      <c r="O312" s="2"/>
      <c r="P312" s="2"/>
    </row>
    <row r="313" spans="2:16" s="1" customFormat="1" x14ac:dyDescent="0.25">
      <c r="B313"/>
      <c r="D313"/>
      <c r="H313" s="2"/>
      <c r="I313" s="2"/>
      <c r="J313" s="2"/>
      <c r="K313" s="2"/>
      <c r="L313" s="2"/>
      <c r="M313" s="2"/>
      <c r="N313" s="2"/>
      <c r="O313" s="2"/>
      <c r="P313" s="2"/>
    </row>
    <row r="314" spans="2:16" s="1" customFormat="1" x14ac:dyDescent="0.25">
      <c r="B314"/>
      <c r="D314"/>
      <c r="H314" s="2"/>
      <c r="I314" s="2"/>
      <c r="J314" s="2"/>
      <c r="K314" s="2"/>
      <c r="L314" s="2"/>
      <c r="M314" s="2"/>
      <c r="N314" s="2"/>
      <c r="O314" s="2"/>
      <c r="P314" s="2"/>
    </row>
    <row r="315" spans="2:16" s="1" customFormat="1" x14ac:dyDescent="0.25">
      <c r="B315"/>
      <c r="D315"/>
      <c r="H315" s="2"/>
      <c r="I315" s="2"/>
      <c r="J315" s="2"/>
      <c r="K315" s="2"/>
      <c r="L315" s="2"/>
      <c r="M315" s="2"/>
      <c r="N315" s="2"/>
      <c r="O315" s="2"/>
      <c r="P315" s="2"/>
    </row>
    <row r="316" spans="2:16" s="1" customFormat="1" x14ac:dyDescent="0.25">
      <c r="B316"/>
      <c r="D316"/>
      <c r="H316" s="2"/>
      <c r="I316" s="2"/>
      <c r="J316" s="2"/>
      <c r="K316" s="2"/>
      <c r="L316" s="2"/>
      <c r="M316" s="2"/>
      <c r="N316" s="2"/>
      <c r="O316" s="2"/>
      <c r="P316" s="2"/>
    </row>
    <row r="317" spans="2:16" s="1" customFormat="1" x14ac:dyDescent="0.25">
      <c r="B317"/>
      <c r="D317"/>
      <c r="H317" s="2"/>
      <c r="I317" s="2"/>
      <c r="J317" s="2"/>
      <c r="K317" s="2"/>
      <c r="L317" s="2"/>
      <c r="M317" s="2"/>
      <c r="N317" s="2"/>
      <c r="O317" s="2"/>
      <c r="P317" s="2"/>
    </row>
    <row r="318" spans="2:16" s="1" customFormat="1" x14ac:dyDescent="0.25">
      <c r="B318"/>
      <c r="D318"/>
      <c r="H318" s="2"/>
      <c r="I318" s="2"/>
      <c r="J318" s="2"/>
      <c r="K318" s="2"/>
      <c r="L318" s="2"/>
      <c r="M318" s="2"/>
      <c r="N318" s="2"/>
      <c r="O318" s="2"/>
      <c r="P318" s="2"/>
    </row>
    <row r="319" spans="2:16" s="1" customFormat="1" x14ac:dyDescent="0.25">
      <c r="B319"/>
      <c r="D319"/>
      <c r="H319" s="2"/>
      <c r="I319" s="2"/>
      <c r="J319" s="2"/>
      <c r="K319" s="2"/>
      <c r="L319" s="2"/>
      <c r="M319" s="2"/>
      <c r="N319" s="2"/>
      <c r="O319" s="2"/>
      <c r="P319" s="2"/>
    </row>
    <row r="320" spans="2:16" s="1" customFormat="1" x14ac:dyDescent="0.25">
      <c r="B320"/>
      <c r="D320"/>
      <c r="H320" s="2"/>
      <c r="I320" s="2"/>
      <c r="J320" s="2"/>
      <c r="K320" s="2"/>
      <c r="L320" s="2"/>
      <c r="M320" s="2"/>
      <c r="N320" s="2"/>
      <c r="O320" s="2"/>
      <c r="P320" s="2"/>
    </row>
    <row r="321" spans="2:16" s="1" customFormat="1" x14ac:dyDescent="0.25">
      <c r="B321"/>
      <c r="D321"/>
      <c r="H321" s="2"/>
      <c r="I321" s="2"/>
      <c r="J321" s="2"/>
      <c r="K321" s="2"/>
      <c r="L321" s="2"/>
      <c r="M321" s="2"/>
      <c r="N321" s="2"/>
      <c r="O321" s="2"/>
      <c r="P321" s="2"/>
    </row>
    <row r="322" spans="2:16" s="1" customFormat="1" x14ac:dyDescent="0.25">
      <c r="B322"/>
      <c r="D322"/>
      <c r="H322" s="2"/>
      <c r="I322" s="2"/>
      <c r="J322" s="2"/>
      <c r="K322" s="2"/>
      <c r="L322" s="2"/>
      <c r="M322" s="2"/>
      <c r="N322" s="2"/>
      <c r="O322" s="2"/>
      <c r="P322" s="2"/>
    </row>
    <row r="323" spans="2:16" s="1" customFormat="1" x14ac:dyDescent="0.25">
      <c r="B323"/>
      <c r="D323"/>
      <c r="H323" s="2"/>
      <c r="I323" s="2"/>
      <c r="J323" s="2"/>
      <c r="K323" s="2"/>
      <c r="L323" s="2"/>
      <c r="M323" s="2"/>
      <c r="N323" s="2"/>
      <c r="O323" s="2"/>
      <c r="P323" s="2"/>
    </row>
    <row r="324" spans="2:16" s="1" customFormat="1" x14ac:dyDescent="0.25">
      <c r="B324"/>
      <c r="D324"/>
      <c r="H324" s="2"/>
      <c r="I324" s="2"/>
      <c r="J324" s="2"/>
      <c r="K324" s="2"/>
      <c r="L324" s="2"/>
      <c r="M324" s="2"/>
      <c r="N324" s="2"/>
      <c r="O324" s="2"/>
      <c r="P324" s="2"/>
    </row>
    <row r="325" spans="2:16" s="1" customFormat="1" x14ac:dyDescent="0.25">
      <c r="B325"/>
      <c r="D325"/>
      <c r="H325" s="2"/>
      <c r="I325" s="2"/>
      <c r="J325" s="2"/>
      <c r="K325" s="2"/>
      <c r="L325" s="2"/>
      <c r="M325" s="2"/>
      <c r="N325" s="2"/>
      <c r="O325" s="2"/>
      <c r="P325" s="2"/>
    </row>
    <row r="326" spans="2:16" s="1" customFormat="1" x14ac:dyDescent="0.25">
      <c r="B326"/>
      <c r="D326"/>
      <c r="H326" s="2"/>
      <c r="I326" s="2"/>
      <c r="J326" s="2"/>
      <c r="K326" s="2"/>
      <c r="L326" s="2"/>
      <c r="M326" s="2"/>
      <c r="N326" s="2"/>
      <c r="O326" s="2"/>
      <c r="P326" s="2"/>
    </row>
    <row r="327" spans="2:16" s="1" customFormat="1" x14ac:dyDescent="0.25">
      <c r="B327"/>
      <c r="D327"/>
      <c r="H327" s="2"/>
      <c r="I327" s="2"/>
      <c r="J327" s="2"/>
      <c r="K327" s="2"/>
      <c r="L327" s="2"/>
      <c r="M327" s="2"/>
      <c r="N327" s="2"/>
      <c r="O327" s="2"/>
      <c r="P327" s="2"/>
    </row>
    <row r="328" spans="2:16" s="1" customFormat="1" x14ac:dyDescent="0.25">
      <c r="B328"/>
      <c r="D328"/>
      <c r="H328" s="2"/>
      <c r="I328" s="2"/>
      <c r="J328" s="2"/>
      <c r="K328" s="2"/>
      <c r="L328" s="2"/>
      <c r="M328" s="2"/>
      <c r="N328" s="2"/>
      <c r="O328" s="2"/>
      <c r="P328" s="2"/>
    </row>
    <row r="329" spans="2:16" s="1" customFormat="1" x14ac:dyDescent="0.25">
      <c r="B329"/>
      <c r="D329"/>
      <c r="H329" s="2"/>
      <c r="I329" s="2"/>
      <c r="J329" s="2"/>
      <c r="K329" s="2"/>
      <c r="L329" s="2"/>
      <c r="M329" s="2"/>
      <c r="N329" s="2"/>
      <c r="O329" s="2"/>
      <c r="P329" s="2"/>
    </row>
    <row r="330" spans="2:16" s="1" customFormat="1" x14ac:dyDescent="0.25">
      <c r="B330"/>
      <c r="D330"/>
      <c r="H330" s="2"/>
      <c r="I330" s="2"/>
      <c r="J330" s="2"/>
      <c r="K330" s="2"/>
      <c r="L330" s="2"/>
      <c r="M330" s="2"/>
      <c r="N330" s="2"/>
      <c r="O330" s="2"/>
      <c r="P330" s="2"/>
    </row>
    <row r="331" spans="2:16" s="1" customFormat="1" x14ac:dyDescent="0.25">
      <c r="B331"/>
      <c r="D331"/>
      <c r="H331" s="2"/>
      <c r="I331" s="2"/>
      <c r="J331" s="2"/>
      <c r="K331" s="2"/>
      <c r="L331" s="2"/>
      <c r="M331" s="2"/>
      <c r="N331" s="2"/>
      <c r="O331" s="2"/>
      <c r="P331" s="2"/>
    </row>
    <row r="332" spans="2:16" s="1" customFormat="1" x14ac:dyDescent="0.25">
      <c r="B332"/>
      <c r="D332"/>
      <c r="H332" s="2"/>
      <c r="I332" s="2"/>
      <c r="J332" s="2"/>
      <c r="K332" s="2"/>
      <c r="L332" s="2"/>
      <c r="M332" s="2"/>
      <c r="N332" s="2"/>
      <c r="O332" s="2"/>
      <c r="P332" s="2"/>
    </row>
    <row r="333" spans="2:16" s="1" customFormat="1" x14ac:dyDescent="0.25">
      <c r="B333"/>
      <c r="D333"/>
      <c r="H333" s="2"/>
      <c r="I333" s="2"/>
      <c r="J333" s="2"/>
      <c r="K333" s="2"/>
      <c r="L333" s="2"/>
      <c r="M333" s="2"/>
      <c r="N333" s="2"/>
      <c r="O333" s="2"/>
      <c r="P333" s="2"/>
    </row>
    <row r="334" spans="2:16" s="1" customFormat="1" x14ac:dyDescent="0.25">
      <c r="B334"/>
      <c r="D334"/>
      <c r="H334" s="2"/>
      <c r="I334" s="2"/>
      <c r="J334" s="2"/>
      <c r="K334" s="2"/>
      <c r="L334" s="2"/>
      <c r="M334" s="2"/>
      <c r="N334" s="2"/>
      <c r="O334" s="2"/>
      <c r="P334" s="2"/>
    </row>
    <row r="335" spans="2:16" s="1" customFormat="1" x14ac:dyDescent="0.25">
      <c r="B335"/>
      <c r="D335"/>
      <c r="H335" s="2"/>
      <c r="I335" s="2"/>
      <c r="J335" s="2"/>
      <c r="K335" s="2"/>
      <c r="L335" s="2"/>
      <c r="M335" s="2"/>
      <c r="N335" s="2"/>
      <c r="O335" s="2"/>
      <c r="P335" s="2"/>
    </row>
    <row r="336" spans="2:16" s="1" customFormat="1" x14ac:dyDescent="0.25">
      <c r="B336"/>
      <c r="D336"/>
      <c r="H336" s="2"/>
      <c r="I336" s="2"/>
      <c r="J336" s="2"/>
      <c r="K336" s="2"/>
      <c r="L336" s="2"/>
      <c r="M336" s="2"/>
      <c r="N336" s="2"/>
      <c r="O336" s="2"/>
      <c r="P336" s="2"/>
    </row>
    <row r="337" spans="2:16" s="1" customFormat="1" x14ac:dyDescent="0.25">
      <c r="B337"/>
      <c r="D337"/>
      <c r="H337" s="2"/>
      <c r="I337" s="2"/>
      <c r="J337" s="2"/>
      <c r="K337" s="2"/>
      <c r="L337" s="2"/>
      <c r="M337" s="2"/>
      <c r="N337" s="2"/>
      <c r="O337" s="2"/>
      <c r="P337" s="2"/>
    </row>
    <row r="338" spans="2:16" s="1" customFormat="1" x14ac:dyDescent="0.25">
      <c r="B338"/>
      <c r="D338"/>
      <c r="H338" s="2"/>
      <c r="I338" s="2"/>
      <c r="J338" s="2"/>
      <c r="K338" s="2"/>
      <c r="L338" s="2"/>
      <c r="M338" s="2"/>
      <c r="N338" s="2"/>
      <c r="O338" s="2"/>
      <c r="P338" s="2"/>
    </row>
    <row r="339" spans="2:16" s="1" customFormat="1" x14ac:dyDescent="0.25">
      <c r="B339"/>
      <c r="D339"/>
      <c r="H339" s="2"/>
      <c r="I339" s="2"/>
      <c r="J339" s="2"/>
      <c r="K339" s="2"/>
      <c r="L339" s="2"/>
      <c r="M339" s="2"/>
      <c r="N339" s="2"/>
      <c r="O339" s="2"/>
      <c r="P339" s="2"/>
    </row>
    <row r="340" spans="2:16" s="1" customFormat="1" x14ac:dyDescent="0.25">
      <c r="B340"/>
      <c r="D340"/>
      <c r="H340" s="2"/>
      <c r="I340" s="2"/>
      <c r="J340" s="2"/>
      <c r="K340" s="2"/>
      <c r="L340" s="2"/>
      <c r="M340" s="2"/>
      <c r="N340" s="2"/>
      <c r="O340" s="2"/>
      <c r="P340" s="2"/>
    </row>
    <row r="341" spans="2:16" s="1" customFormat="1" x14ac:dyDescent="0.25">
      <c r="B341"/>
      <c r="D341"/>
      <c r="H341" s="2"/>
      <c r="I341" s="2"/>
      <c r="J341" s="2"/>
      <c r="K341" s="2"/>
      <c r="L341" s="2"/>
      <c r="M341" s="2"/>
      <c r="N341" s="2"/>
      <c r="O341" s="2"/>
      <c r="P341" s="2"/>
    </row>
    <row r="342" spans="2:16" s="1" customFormat="1" x14ac:dyDescent="0.25">
      <c r="B342"/>
      <c r="D342"/>
      <c r="H342" s="2"/>
      <c r="I342" s="2"/>
      <c r="J342" s="2"/>
      <c r="K342" s="2"/>
      <c r="L342" s="2"/>
      <c r="M342" s="2"/>
      <c r="N342" s="2"/>
      <c r="O342" s="2"/>
      <c r="P342" s="2"/>
    </row>
    <row r="343" spans="2:16" s="1" customFormat="1" x14ac:dyDescent="0.25">
      <c r="B343"/>
      <c r="D343"/>
      <c r="H343" s="2"/>
      <c r="I343" s="2"/>
      <c r="J343" s="2"/>
      <c r="K343" s="2"/>
      <c r="L343" s="2"/>
      <c r="M343" s="2"/>
      <c r="N343" s="2"/>
      <c r="O343" s="2"/>
      <c r="P343" s="2"/>
    </row>
    <row r="344" spans="2:16" s="1" customFormat="1" x14ac:dyDescent="0.25">
      <c r="B344"/>
      <c r="D344"/>
      <c r="H344" s="2"/>
      <c r="I344" s="2"/>
      <c r="J344" s="2"/>
      <c r="K344" s="2"/>
      <c r="L344" s="2"/>
      <c r="M344" s="2"/>
      <c r="N344" s="2"/>
      <c r="O344" s="2"/>
      <c r="P344" s="2"/>
    </row>
    <row r="345" spans="2:16" s="1" customFormat="1" x14ac:dyDescent="0.25">
      <c r="B345"/>
      <c r="D345"/>
      <c r="H345" s="2"/>
      <c r="I345" s="2"/>
      <c r="J345" s="2"/>
      <c r="K345" s="2"/>
      <c r="L345" s="2"/>
      <c r="M345" s="2"/>
      <c r="N345" s="2"/>
      <c r="O345" s="2"/>
      <c r="P345" s="2"/>
    </row>
    <row r="346" spans="2:16" s="1" customFormat="1" x14ac:dyDescent="0.25">
      <c r="B346"/>
      <c r="D346"/>
      <c r="H346" s="2"/>
      <c r="I346" s="2"/>
      <c r="J346" s="2"/>
      <c r="K346" s="2"/>
      <c r="L346" s="2"/>
      <c r="M346" s="2"/>
      <c r="N346" s="2"/>
      <c r="O346" s="2"/>
      <c r="P346" s="2"/>
    </row>
    <row r="347" spans="2:16" s="1" customFormat="1" x14ac:dyDescent="0.25">
      <c r="B347"/>
      <c r="D347"/>
      <c r="H347" s="2"/>
      <c r="I347" s="2"/>
      <c r="J347" s="2"/>
      <c r="K347" s="2"/>
      <c r="L347" s="2"/>
      <c r="M347" s="2"/>
      <c r="N347" s="2"/>
      <c r="O347" s="2"/>
      <c r="P347" s="2"/>
    </row>
    <row r="348" spans="2:16" s="1" customFormat="1" x14ac:dyDescent="0.25">
      <c r="B348"/>
      <c r="D348"/>
      <c r="H348" s="2"/>
      <c r="I348" s="2"/>
      <c r="J348" s="2"/>
      <c r="K348" s="2"/>
      <c r="L348" s="2"/>
      <c r="M348" s="2"/>
      <c r="N348" s="2"/>
      <c r="O348" s="2"/>
      <c r="P348" s="2"/>
    </row>
    <row r="349" spans="2:16" s="1" customFormat="1" x14ac:dyDescent="0.25">
      <c r="B349"/>
      <c r="D349"/>
      <c r="H349" s="2"/>
      <c r="I349" s="2"/>
      <c r="J349" s="2"/>
      <c r="K349" s="2"/>
      <c r="L349" s="2"/>
      <c r="M349" s="2"/>
      <c r="N349" s="2"/>
      <c r="O349" s="2"/>
      <c r="P349" s="2"/>
    </row>
    <row r="350" spans="2:16" s="1" customFormat="1" x14ac:dyDescent="0.25">
      <c r="B350"/>
      <c r="D350"/>
      <c r="H350" s="2"/>
      <c r="I350" s="2"/>
      <c r="J350" s="2"/>
      <c r="K350" s="2"/>
      <c r="L350" s="2"/>
      <c r="M350" s="2"/>
      <c r="N350" s="2"/>
      <c r="O350" s="2"/>
      <c r="P350" s="2"/>
    </row>
    <row r="351" spans="2:16" s="1" customFormat="1" x14ac:dyDescent="0.25">
      <c r="B351"/>
      <c r="D351"/>
      <c r="H351" s="2"/>
      <c r="I351" s="2"/>
      <c r="J351" s="2"/>
      <c r="K351" s="2"/>
      <c r="L351" s="2"/>
      <c r="M351" s="2"/>
      <c r="N351" s="2"/>
      <c r="O351" s="2"/>
      <c r="P351" s="2"/>
    </row>
    <row r="352" spans="2:16" s="1" customFormat="1" x14ac:dyDescent="0.25">
      <c r="B352"/>
      <c r="D352"/>
      <c r="H352" s="2"/>
      <c r="I352" s="2"/>
      <c r="J352" s="2"/>
      <c r="K352" s="2"/>
      <c r="L352" s="2"/>
      <c r="M352" s="2"/>
      <c r="N352" s="2"/>
      <c r="O352" s="2"/>
      <c r="P352" s="2"/>
    </row>
    <row r="353" spans="2:16" s="1" customFormat="1" x14ac:dyDescent="0.25">
      <c r="B353"/>
      <c r="D353"/>
      <c r="H353" s="2"/>
      <c r="I353" s="2"/>
      <c r="J353" s="2"/>
      <c r="K353" s="2"/>
      <c r="L353" s="2"/>
      <c r="M353" s="2"/>
      <c r="N353" s="2"/>
      <c r="O353" s="2"/>
      <c r="P353" s="2"/>
    </row>
    <row r="354" spans="2:16" s="1" customFormat="1" x14ac:dyDescent="0.25">
      <c r="B354"/>
      <c r="D354"/>
      <c r="H354" s="2"/>
      <c r="I354" s="2"/>
      <c r="J354" s="2"/>
      <c r="K354" s="2"/>
      <c r="L354" s="2"/>
      <c r="M354" s="2"/>
      <c r="N354" s="2"/>
      <c r="O354" s="2"/>
      <c r="P354" s="2"/>
    </row>
    <row r="355" spans="2:16" s="1" customFormat="1" x14ac:dyDescent="0.25">
      <c r="B355"/>
      <c r="D355"/>
      <c r="H355" s="2"/>
      <c r="I355" s="2"/>
      <c r="J355" s="2"/>
      <c r="K355" s="2"/>
      <c r="L355" s="2"/>
      <c r="M355" s="2"/>
      <c r="N355" s="2"/>
      <c r="O355" s="2"/>
      <c r="P355" s="2"/>
    </row>
    <row r="356" spans="2:16" s="1" customFormat="1" x14ac:dyDescent="0.25">
      <c r="B356"/>
      <c r="D356"/>
      <c r="H356" s="2"/>
      <c r="I356" s="2"/>
      <c r="J356" s="2"/>
      <c r="K356" s="2"/>
      <c r="L356" s="2"/>
      <c r="M356" s="2"/>
      <c r="N356" s="2"/>
      <c r="O356" s="2"/>
      <c r="P356" s="2"/>
    </row>
  </sheetData>
  <mergeCells count="13">
    <mergeCell ref="E99:G99"/>
    <mergeCell ref="J107:K107"/>
    <mergeCell ref="B1:P1"/>
    <mergeCell ref="B2:P2"/>
    <mergeCell ref="B3:P3"/>
    <mergeCell ref="B4:P4"/>
    <mergeCell ref="B5:P5"/>
    <mergeCell ref="B7:P7"/>
    <mergeCell ref="J106:K106"/>
    <mergeCell ref="B6:P6"/>
    <mergeCell ref="J99:L99"/>
    <mergeCell ref="J100:L100"/>
    <mergeCell ref="E100:G100"/>
  </mergeCells>
  <pageMargins left="0.23622047244094491" right="0.23622047244094491" top="0.74803149606299213" bottom="0.74803149606299213" header="0.31496062992125984" footer="0.31496062992125984"/>
  <pageSetup paperSize="5" scale="43" orientation="landscape" r:id="rId1"/>
  <rowBreaks count="3" manualBreakCount="3">
    <brk id="51" max="16" man="1"/>
    <brk id="101" max="16" man="1"/>
    <brk id="110" max="16383" man="1"/>
  </rowBreaks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EJE. PORTAL JUNIO</vt:lpstr>
      <vt:lpstr>'EJE. PORTAL JUNIO'!Área_de_impresión</vt:lpstr>
      <vt:lpstr>'EJE. PORTAL JUNIO'!Títulos_a_imprimir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Sorange Nuñez</dc:creator>
  <cp:lastModifiedBy>Guillermina Martinez Reyes</cp:lastModifiedBy>
  <cp:lastPrinted>2024-07-03T13:58:02Z</cp:lastPrinted>
  <dcterms:created xsi:type="dcterms:W3CDTF">2019-02-08T13:48:25Z</dcterms:created>
  <dcterms:modified xsi:type="dcterms:W3CDTF">2024-07-03T13:58:53Z</dcterms:modified>
</cp:coreProperties>
</file>