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ncfssrv01\uso_interno\D_PLANIFICACION_Y_DESARROLLO\Planes, Programas y Proyectos\Metas Fisicas\Evidencias OAI y SIGEF\OAI\"/>
    </mc:Choice>
  </mc:AlternateContent>
  <bookViews>
    <workbookView xWindow="0" yWindow="0" windowWidth="20490" windowHeight="7455"/>
  </bookViews>
  <sheets>
    <sheet name="Hoja1" sheetId="1" r:id="rId1"/>
    <sheet name="Hoja2" sheetId="2" r:id="rId2"/>
  </sheets>
  <externalReferences>
    <externalReference r:id="rId3"/>
  </externalReferences>
  <definedNames>
    <definedName name="_xlnm.Print_Area" localSheetId="0">Hoja1!$A$1:$J$43</definedName>
  </definedNames>
  <calcPr calcId="15251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3" i="1" l="1"/>
  <c r="B42" i="1"/>
  <c r="B41" i="1"/>
  <c r="I29" i="1" l="1"/>
  <c r="J29" i="1" l="1"/>
  <c r="I25" i="1"/>
  <c r="C16" i="1" l="1"/>
  <c r="C15" i="1"/>
  <c r="C14" i="1"/>
</calcChain>
</file>

<file path=xl/sharedStrings.xml><?xml version="1.0" encoding="utf-8"?>
<sst xmlns="http://schemas.openxmlformats.org/spreadsheetml/2006/main" count="75" uniqueCount="73">
  <si>
    <t>Código</t>
  </si>
  <si>
    <t>Documento Relacionado</t>
  </si>
  <si>
    <t>Fecha Versión</t>
  </si>
  <si>
    <t>Versión</t>
  </si>
  <si>
    <t>DEC-FOR013</t>
  </si>
  <si>
    <t>I.I - Completar los datos requeridos sobre la institución</t>
  </si>
  <si>
    <t>Capítulo</t>
  </si>
  <si>
    <t>Misión</t>
  </si>
  <si>
    <t>Visión</t>
  </si>
  <si>
    <t>II. Contribución a la Estrategia Nacional de Desarrollo</t>
  </si>
  <si>
    <t>Eje estratégico:</t>
  </si>
  <si>
    <t>Objetivo general:</t>
  </si>
  <si>
    <t>Objetivo(s) específico(s):</t>
  </si>
  <si>
    <t>III. Información del Programa</t>
  </si>
  <si>
    <t>Nombre:</t>
  </si>
  <si>
    <t>Descripción:</t>
  </si>
  <si>
    <r>
      <t>Beneficiarios:</t>
    </r>
    <r>
      <rPr>
        <sz val="12"/>
        <color rgb="FF000000"/>
        <rFont val="Century Gothic"/>
        <family val="2"/>
      </rPr>
      <t xml:space="preserve"> </t>
    </r>
  </si>
  <si>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</si>
  <si>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</si>
  <si>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</si>
  <si>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</si>
  <si>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</si>
  <si>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</si>
  <si>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</si>
  <si>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Avance</t>
  </si>
  <si>
    <t>Producto</t>
  </si>
  <si>
    <t>Indicador</t>
  </si>
  <si>
    <t>V. Análisis de los Logros y Desviaciones</t>
  </si>
  <si>
    <t>V.I - Información de Logros y Desviaciones por Producto</t>
  </si>
  <si>
    <t xml:space="preserve">Producto: </t>
  </si>
  <si>
    <t xml:space="preserve">Descripción del producto: </t>
  </si>
  <si>
    <t>Logros alcanzados:</t>
  </si>
  <si>
    <t>Causas y justificación del desvío:</t>
  </si>
  <si>
    <r>
      <t xml:space="preserve">VI. </t>
    </r>
    <r>
      <rPr>
        <b/>
        <sz val="11"/>
        <color theme="0"/>
        <rFont val="Century Gothic"/>
        <family val="2"/>
      </rPr>
      <t>Oportunidades de Mejora</t>
    </r>
  </si>
  <si>
    <t xml:space="preserve">VI. I - De acuerdo a los eventos presentados durante la ejecución del producto, ¿qué aspecto puede mejorarse? </t>
  </si>
  <si>
    <t>Subcapítulo</t>
  </si>
  <si>
    <t>Unidad Ejecutora</t>
  </si>
  <si>
    <t>Resultado Asociado:</t>
  </si>
  <si>
    <t>Física
(A)</t>
  </si>
  <si>
    <t>Financiera
(B)</t>
  </si>
  <si>
    <r>
      <rPr>
        <b/>
        <sz val="10"/>
        <rFont val="Calibri"/>
        <family val="2"/>
      </rPr>
      <t>Nota:</t>
    </r>
    <r>
      <rPr>
        <sz val="10"/>
        <rFont val="Calibri"/>
        <family val="2"/>
      </rPr>
      <t xml:space="preserve"> Las secciones III, IV, V y VI deben ser repetidas, la misma cantidad de programas sustantivos (codificados desde 11 al 95) que tenga la unidad ejecutora</t>
    </r>
  </si>
  <si>
    <t>Física
(C)</t>
  </si>
  <si>
    <t>Financiera
(D)</t>
  </si>
  <si>
    <t>Física 
(E)</t>
  </si>
  <si>
    <t>Financiera 
 (F)</t>
  </si>
  <si>
    <t>Física 
(%)
 G=E/C</t>
  </si>
  <si>
    <t>Financiero 
(%) 
H=F/D</t>
  </si>
  <si>
    <t>Programación Trimestral</t>
  </si>
  <si>
    <t>Ejecución Trimestral</t>
  </si>
  <si>
    <t xml:space="preserve"> Presupuesto Anual</t>
  </si>
  <si>
    <t>['5180- DIRECCION CENTRAL DEL SERVICIO NACINAL DE SALUD]</t>
  </si>
  <si>
    <t>['01- DIRECCION CENTRAL DE SERVICIO NACIONAL DE SALUD]</t>
  </si>
  <si>
    <t>[Ser reconocida como una instancia altamente efectiva en el ejercicio de coordinación de la función de provisión de servicios públicos de salud, orientando el desarrollo de los Servicios Regionales de Salud, con una estructura ágil, flexible y funcional, con personal especializado que opera en un ambiente que favorece la equidad y transparencia.]</t>
  </si>
  <si>
    <t>2.2.1</t>
  </si>
  <si>
    <t>6311 - Personas acceden a servicios de salud especializados en oncología en Instituto Nacional del Cáncer Rosa Emilia</t>
  </si>
  <si>
    <t>Número de atenciones por tipo de servicio</t>
  </si>
  <si>
    <t>Presupuesto Aprobado</t>
  </si>
  <si>
    <t>Presupuesto Modificado</t>
  </si>
  <si>
    <t>Total Devengado</t>
  </si>
  <si>
    <t>Nivel de Avance Producción Sigef</t>
  </si>
  <si>
    <t>I -Información Institucional</t>
  </si>
  <si>
    <t xml:space="preserve">El desvío de las metas acumuladas se debió a cambios producido por la reducción de los ingresos de facturación  provocando que los cobros de las ARS, nuestra mayor fuente de ingresos por la prestación de Servicios disminuyera significativamente Este evento fue provocado por  la salida temporal en funcionamiento  de algunos equipos médicos como son el tomógrafo, el resonador, mamografo y disminución de ingresos en los centro de hospitalización, radioncologia, laboratorio y ciclotrón. 
Se ha de  replantear todas las metas formuladas para una mejor ejecución en lo que concierne a la ejecución para este  2024, y priorizar aquellos productos y servicios  de mayor impacto. El desvío en las metas físico-financieras se debió principalmente a dos factores. En primer lugar, la salida de equipos médicos clave, como el tomógrafo, la resonancia magnética y el ciclotrón, esto resultó en una disminución significativa de los ingresos previstos. Esta situación afectó nuestra capacidad para ofrecer servicios y, por ende, nuestros resultados fisicos-financieros. Además, una falla en el sistema informático interrumpió la producción en ciertas áreas durante varias semanas.
</t>
  </si>
  <si>
    <t>El desvió en las Metas físicas y Financieras se debió a Cambios producidos por la reducción de ingresos de facturación provocando que los cobros de las ARS, nuestra mayor fuente de ingresos por prestación de servicios disminuyera significativamente, este evento fue provocado por la salida temporal en funcionamiento de algunos equipos médicos como son el tomógrafo, el resonador y mamografo y una disminución de ingresos en los centros de Hospitalización, Radioncologia, Laboratorio y Ciclotron.</t>
  </si>
  <si>
    <t>13 - Provisión de servicios de salud en establecimientos auto gestionados</t>
  </si>
  <si>
    <t>Brindar  servicios de salud especializados de oncología, promoción prevención de la salud en el Instituto del Cáncer Rosa Emilia Sánchez Pérez de Tavares</t>
  </si>
  <si>
    <t>Población General</t>
  </si>
  <si>
    <t>Plantea la atención en el nivel especializado, ofertando los servicios de consulta, emergencias, hospitalización y diagnósticos que garantice la pronta recuperación y satisfacción del ciudadano</t>
  </si>
  <si>
    <t>[Conducir y acompañar a los Servicios Regionales de Salud en el proceso de descentralización e implementación de planes de desarrollo que garanticen la articulación de los diferentes niveles de atención y la prestación oportuna de servicios de salud con criterios de equidad, accesibilidad, efectividad  y calidad en favor de la población usuaria</t>
  </si>
  <si>
    <t>Replantear las metas formuladas debido a que el patrón que se ha presentado por la salida continua de los equipos por su antigüedad marca una tendencia a mantenerse en los próximos periodos, esto podría mejorar con la adquisición de nuevos equipos médicos necesarios para aumentar la producción, que permitiría mejorar la ejecución en los siguientes periodos.</t>
  </si>
  <si>
    <t>Las causas del desvío físico Continúan siendo los mismos factores de los trimestres anteriores, desabastecimiento de medicamentos citostáticos y controlados, esenciales para las quimioterapias, la salida constante de equipos médicos críticos, en las áreas de Radioterapia e Imágenes, lo que ha afectado las metas. Estos equipos están en mantenimiento, reparación o en proceso de reemplazo debido a que su vida útil ha terminado y el costo de repararlos es mayor que su precio actual, las Metas financieras no tuvieron desviaciones.</t>
  </si>
  <si>
    <t>Para el 4to Trimestre del año proyectamos brindar 182,500 atenciones, de las cuales logramos un total de 126,746 siendo este un  69.45% de cumplimiento, programamos para el periodo un presupuesto de $352,215,362.00 ejecutando un total de $380,031,595.33  dándonos un 107.90% en términos porcentuales.</t>
  </si>
  <si>
    <t>Aumentar las atenciones de salud en los establecimientos autogestionados para la población asignada en un 15% para el año 2024, respecto a las 4,949,868 atenciones proyectadas en el año 2023.</t>
  </si>
  <si>
    <t>Informe de Evaluación 4to Trimestre de las Metas Físicas-Financieras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</si>
</sst>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dd/mm/yyyy;@"/>
    <numFmt numFmtId="165" formatCode="[$-10409]#,##0;\-#,##0"/>
    <numFmt numFmtId="166" formatCode="[$-10409]#,##0.00;\-#,##0.00"/>
    <numFmt numFmtId="167" formatCode="[$-10409]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sz val="10"/>
      <name val="Calibri"/>
      <family val="2"/>
    </font>
    <font>
      <b/>
      <sz val="10"/>
      <name val="Calibri"/>
      <family val="2"/>
    </font>
    <font>
      <i/>
      <sz val="10"/>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sz val="11"/>
      <color theme="1"/>
      <name val="Arial"/>
      <family val="2"/>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7">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9">
    <xf numFmtId="0" fontId="0" fillId="0" borderId="0" xfId="0"/>
    <xf numFmtId="0" fontId="0" fillId="0" borderId="0" xfId="0" applyProtection="1">
      <protection locked="0"/>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9" fillId="0" borderId="17" xfId="0" applyFont="1" applyBorder="1" applyAlignment="1">
      <alignment vertical="center"/>
    </xf>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30" xfId="0" applyFont="1" applyFill="1" applyBorder="1" applyAlignment="1">
      <alignment horizontal="center" vertical="center" wrapText="1" readingOrder="1"/>
    </xf>
    <xf numFmtId="0" fontId="15" fillId="8" borderId="31" xfId="0" applyFont="1" applyFill="1" applyBorder="1" applyAlignment="1">
      <alignment horizontal="center" vertical="center" wrapText="1" readingOrder="1"/>
    </xf>
    <xf numFmtId="0" fontId="15" fillId="8" borderId="32" xfId="0" applyFont="1" applyFill="1" applyBorder="1" applyAlignment="1">
      <alignment horizontal="center" vertical="center" wrapText="1" readingOrder="1"/>
    </xf>
    <xf numFmtId="0" fontId="16" fillId="0" borderId="24" xfId="0" applyFont="1" applyBorder="1" applyAlignment="1" applyProtection="1">
      <alignment vertical="top" wrapText="1"/>
      <protection locked="0"/>
    </xf>
    <xf numFmtId="0" fontId="16" fillId="0" borderId="28" xfId="0" applyFont="1" applyBorder="1" applyAlignment="1" applyProtection="1">
      <alignment vertical="top" wrapText="1"/>
      <protection locked="0"/>
    </xf>
    <xf numFmtId="165" fontId="16" fillId="0" borderId="28" xfId="0" applyNumberFormat="1" applyFont="1" applyBorder="1" applyAlignment="1" applyProtection="1">
      <alignment horizontal="center" vertical="center" wrapText="1" readingOrder="1"/>
      <protection locked="0"/>
    </xf>
    <xf numFmtId="166" fontId="16" fillId="0" borderId="28" xfId="0" applyNumberFormat="1" applyFont="1" applyBorder="1" applyAlignment="1" applyProtection="1">
      <alignment horizontal="center" vertical="center" wrapText="1" readingOrder="1"/>
      <protection locked="0"/>
    </xf>
    <xf numFmtId="165" fontId="16" fillId="0" borderId="28" xfId="0" applyNumberFormat="1" applyFont="1" applyBorder="1" applyAlignment="1" applyProtection="1">
      <alignment horizontal="center" vertical="center" wrapText="1"/>
      <protection locked="0"/>
    </xf>
    <xf numFmtId="10" fontId="16" fillId="7" borderId="28" xfId="2" applyNumberFormat="1" applyFont="1" applyFill="1" applyBorder="1" applyAlignment="1" applyProtection="1">
      <alignment horizontal="center" vertical="center" wrapText="1" readingOrder="1"/>
      <protection locked="0"/>
    </xf>
    <xf numFmtId="167" fontId="16" fillId="7" borderId="25" xfId="0" applyNumberFormat="1" applyFont="1" applyFill="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2" fillId="0" borderId="17" xfId="0" applyFont="1" applyBorder="1"/>
    <xf numFmtId="0" fontId="10" fillId="6" borderId="19" xfId="0" applyFont="1" applyFill="1" applyBorder="1" applyAlignment="1">
      <alignment horizontal="center" vertical="center" wrapText="1"/>
    </xf>
    <xf numFmtId="0" fontId="21" fillId="0" borderId="0" xfId="0" applyFont="1" applyBorder="1" applyAlignment="1" applyProtection="1">
      <alignment horizontal="left" vertical="center" wrapText="1"/>
      <protection locked="0"/>
    </xf>
    <xf numFmtId="164" fontId="6" fillId="0" borderId="12" xfId="0" applyNumberFormat="1" applyFont="1" applyFill="1" applyBorder="1" applyAlignment="1">
      <alignment horizontal="center" vertical="center" wrapText="1"/>
    </xf>
    <xf numFmtId="0" fontId="6" fillId="0" borderId="13" xfId="0" applyFont="1" applyFill="1" applyBorder="1" applyAlignment="1">
      <alignment horizontal="center" vertical="center" wrapText="1"/>
    </xf>
    <xf numFmtId="0" fontId="10" fillId="6" borderId="19" xfId="0" applyFont="1" applyFill="1" applyBorder="1" applyAlignment="1" applyProtection="1">
      <alignment horizontal="center" vertical="center" wrapText="1"/>
      <protection locked="0"/>
    </xf>
    <xf numFmtId="0" fontId="0" fillId="6" borderId="17" xfId="0" applyFill="1" applyBorder="1"/>
    <xf numFmtId="0" fontId="0" fillId="6" borderId="0" xfId="0" applyFill="1"/>
    <xf numFmtId="0" fontId="24" fillId="0" borderId="22" xfId="0" applyFont="1" applyBorder="1" applyAlignment="1" applyProtection="1">
      <alignment horizontal="left" vertical="center" wrapText="1"/>
      <protection locked="0"/>
    </xf>
    <xf numFmtId="43" fontId="25" fillId="0" borderId="22" xfId="1" applyFont="1" applyBorder="1" applyAlignment="1" applyProtection="1">
      <alignment horizontal="left" vertical="center" wrapText="1"/>
      <protection locked="0"/>
    </xf>
    <xf numFmtId="4" fontId="0" fillId="0" borderId="0" xfId="0" applyNumberFormat="1"/>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21" fillId="0" borderId="33" xfId="0" applyFont="1" applyBorder="1" applyAlignment="1" applyProtection="1">
      <alignment horizontal="left" vertical="center" wrapText="1"/>
      <protection locked="0"/>
    </xf>
    <xf numFmtId="0" fontId="21" fillId="0" borderId="34" xfId="0" applyFont="1" applyBorder="1" applyAlignment="1" applyProtection="1">
      <alignment horizontal="left" vertical="center" wrapText="1"/>
      <protection locked="0"/>
    </xf>
    <xf numFmtId="0" fontId="21" fillId="0" borderId="35" xfId="0" applyFont="1" applyBorder="1" applyAlignment="1" applyProtection="1">
      <alignment horizontal="left" vertical="center" wrapText="1"/>
      <protection locked="0"/>
    </xf>
    <xf numFmtId="0" fontId="18" fillId="0" borderId="0" xfId="0" applyFont="1" applyAlignment="1">
      <alignment horizontal="left" vertical="center" wrapText="1"/>
    </xf>
    <xf numFmtId="49" fontId="20" fillId="0" borderId="19" xfId="0" quotePrefix="1" applyNumberFormat="1" applyFont="1" applyBorder="1" applyAlignment="1" applyProtection="1">
      <alignment horizontal="left" vertical="center" wrapText="1"/>
      <protection locked="0"/>
    </xf>
    <xf numFmtId="49" fontId="20" fillId="0" borderId="20" xfId="0" quotePrefix="1" applyNumberFormat="1" applyFont="1" applyBorder="1" applyAlignment="1" applyProtection="1">
      <alignment horizontal="left" vertical="center" wrapText="1"/>
      <protection locked="0"/>
    </xf>
    <xf numFmtId="49" fontId="20" fillId="0" borderId="21" xfId="0" quotePrefix="1" applyNumberFormat="1" applyFont="1" applyBorder="1" applyAlignment="1" applyProtection="1">
      <alignment horizontal="left" vertical="center" wrapText="1"/>
      <protection locked="0"/>
    </xf>
    <xf numFmtId="0" fontId="21" fillId="0" borderId="0" xfId="0" applyFont="1" applyAlignment="1" applyProtection="1">
      <alignment horizontal="left" vertical="center" wrapText="1"/>
      <protection locked="0"/>
    </xf>
    <xf numFmtId="0" fontId="21" fillId="0" borderId="18" xfId="0" applyFont="1" applyBorder="1" applyAlignment="1" applyProtection="1">
      <alignment horizontal="left" vertical="center" wrapText="1"/>
      <protection locked="0"/>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39" fontId="11" fillId="0" borderId="27" xfId="1" applyNumberFormat="1" applyFont="1" applyFill="1" applyBorder="1" applyAlignment="1" applyProtection="1">
      <alignment horizontal="center" vertical="center" wrapText="1" readingOrder="1"/>
      <protection locked="0"/>
    </xf>
    <xf numFmtId="39" fontId="11" fillId="0" borderId="28" xfId="1" applyNumberFormat="1" applyFont="1" applyFill="1" applyBorder="1" applyAlignment="1" applyProtection="1">
      <alignment horizontal="center" vertical="center" wrapText="1" readingOrder="1"/>
      <protection locked="0"/>
    </xf>
    <xf numFmtId="10" fontId="11" fillId="7" borderId="28" xfId="2" applyNumberFormat="1" applyFont="1" applyFill="1" applyBorder="1" applyAlignment="1" applyProtection="1">
      <alignment horizontal="center" vertical="center" wrapText="1" readingOrder="1"/>
    </xf>
    <xf numFmtId="10" fontId="11" fillId="7" borderId="29" xfId="2" applyNumberFormat="1" applyFont="1" applyFill="1" applyBorder="1" applyAlignment="1" applyProtection="1">
      <alignment horizontal="center" vertical="center" wrapText="1" readingOrder="1"/>
    </xf>
    <xf numFmtId="0" fontId="14" fillId="8" borderId="28" xfId="0" applyFont="1" applyFill="1" applyBorder="1" applyAlignment="1">
      <alignment horizontal="center" vertical="center" wrapText="1" readingOrder="1"/>
    </xf>
    <xf numFmtId="0" fontId="11" fillId="6" borderId="28" xfId="0" applyFont="1" applyFill="1" applyBorder="1" applyAlignment="1">
      <alignment vertical="top" wrapText="1"/>
    </xf>
    <xf numFmtId="0" fontId="11" fillId="6" borderId="29" xfId="0" applyFont="1" applyFill="1" applyBorder="1" applyAlignment="1">
      <alignment vertical="top" wrapText="1"/>
    </xf>
    <xf numFmtId="39" fontId="11" fillId="0" borderId="25" xfId="1" applyNumberFormat="1" applyFont="1" applyFill="1" applyBorder="1" applyAlignment="1" applyProtection="1">
      <alignment horizontal="center" vertical="center" wrapText="1" readingOrder="1"/>
      <protection locked="0"/>
    </xf>
    <xf numFmtId="39" fontId="11" fillId="0" borderId="36" xfId="1" applyNumberFormat="1" applyFont="1" applyFill="1" applyBorder="1" applyAlignment="1" applyProtection="1">
      <alignment horizontal="center" vertical="center" wrapText="1" readingOrder="1"/>
      <protection locked="0"/>
    </xf>
    <xf numFmtId="39" fontId="11" fillId="0" borderId="24" xfId="1" applyNumberFormat="1" applyFont="1" applyFill="1" applyBorder="1" applyAlignment="1" applyProtection="1">
      <alignment horizontal="center" vertical="center" wrapText="1" readingOrder="1"/>
      <protection locked="0"/>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25" xfId="0" applyFont="1" applyFill="1" applyBorder="1" applyAlignment="1">
      <alignment horizontal="center" vertical="center" wrapText="1" readingOrder="1"/>
    </xf>
    <xf numFmtId="0" fontId="13" fillId="6" borderId="26" xfId="0" applyFont="1" applyFill="1" applyBorder="1" applyAlignment="1">
      <alignment horizontal="center" vertical="center" wrapText="1" readingOrder="1"/>
    </xf>
    <xf numFmtId="0" fontId="13" fillId="6" borderId="36" xfId="0" applyFont="1" applyFill="1" applyBorder="1" applyAlignment="1">
      <alignment horizontal="center" vertical="center" wrapText="1" readingOrder="1"/>
    </xf>
    <xf numFmtId="0" fontId="23" fillId="6" borderId="22"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20" fillId="0" borderId="0" xfId="0" applyFont="1" applyAlignment="1" applyProtection="1">
      <alignment horizontal="left" vertical="center" wrapText="1"/>
      <protection locked="0"/>
    </xf>
    <xf numFmtId="0" fontId="20" fillId="0" borderId="18" xfId="0" applyFont="1" applyBorder="1" applyAlignment="1" applyProtection="1">
      <alignment horizontal="left" vertical="center" wrapText="1"/>
      <protection locked="0"/>
    </xf>
    <xf numFmtId="0" fontId="26" fillId="0" borderId="0" xfId="0" applyFont="1" applyAlignment="1">
      <alignment horizontal="center" vertical="top" wrapText="1"/>
    </xf>
    <xf numFmtId="0" fontId="0" fillId="0" borderId="0" xfId="0" applyAlignment="1">
      <alignment horizontal="center" vertical="center" wrapText="1"/>
    </xf>
  </cellXfs>
  <cellStyles count="3">
    <cellStyle name="Millares" xfId="1" builtinId="3"/>
    <cellStyle name="Normal" xfId="0" builtinId="0"/>
    <cellStyle name="Porcentaje"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99061</xdr:colOff>
      <xdr:row>0</xdr:row>
      <xdr:rowOff>0</xdr:rowOff>
    </xdr:from>
    <xdr:ext cx="1322070" cy="781471"/>
    <xdr:pic>
      <xdr:nvPicPr>
        <xdr:cNvPr id="3" name="Imagen 2">
          <a:extLst>
            <a:ext uri="{FF2B5EF4-FFF2-40B4-BE49-F238E27FC236}">
              <a16:creationId xmlns="" xmlns:a16="http://schemas.microsoft.com/office/drawing/2014/main" id="{C98A8C8D-83DC-49CF-993B-AE19E4BF8865}"/>
            </a:ext>
          </a:extLst>
        </xdr:cNvPr>
        <xdr:cNvPicPr>
          <a:picLocks noChangeAspect="1"/>
        </xdr:cNvPicPr>
      </xdr:nvPicPr>
      <xdr:blipFill>
        <a:blip xmlns:r="http://schemas.openxmlformats.org/officeDocument/2006/relationships" r:embed="rId1"/>
        <a:stretch>
          <a:fillRect/>
        </a:stretch>
      </xdr:blipFill>
      <xdr:spPr>
        <a:xfrm>
          <a:off x="99061" y="0"/>
          <a:ext cx="1322070" cy="781471"/>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ncartsrv08\documentos$\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id="1" name="Tabla1" displayName="Tabla1" ref="A28:J29" totalsRowShown="0" headerRowDxfId="14" dataDxfId="12" headerRowBorderDxfId="13" tableBorderDxfId="11" totalsRowBorderDxfId="10">
  <tableColumns count="10">
    <tableColumn id="1" name="Producto" dataDxfId="9"/>
    <tableColumn id="2" name="Indicador" dataDxfId="8"/>
    <tableColumn id="3" name="Física_x000a_(A)" dataDxfId="7"/>
    <tableColumn id="4" name="Financiera_x000a_(B)" dataDxfId="6"/>
    <tableColumn id="9" name="Física_x000a_(C)" dataDxfId="5"/>
    <tableColumn id="10" name="Financiera_x000a_(D)" dataDxfId="4"/>
    <tableColumn id="5" name="Física _x000a_(E)" dataDxfId="3"/>
    <tableColumn id="6" name="Financiera _x000a_ (F)" dataDxfId="2"/>
    <tableColumn id="7" name="Física _x000a_(%)_x000a_ G=E/C" dataDxfId="1" dataCellStyle="Porcentaje">
      <calculatedColumnFormula>IF(G29&gt;0,G29/E29,0)</calculatedColumnFormula>
    </tableColumn>
    <tableColumn id="8"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topLeftCell="A16" zoomScaleNormal="100" zoomScaleSheetLayoutView="90" workbookViewId="0">
      <selection activeCell="B10" sqref="B10:J10"/>
    </sheetView>
  </sheetViews>
  <sheetFormatPr baseColWidth="10" defaultRowHeight="15" x14ac:dyDescent="0.25"/>
  <cols>
    <col min="1" max="1" width="25.140625" style="5" customWidth="1"/>
    <col min="2" max="2" width="16" style="5" customWidth="1"/>
    <col min="3" max="3" width="12.7109375" style="5" customWidth="1"/>
    <col min="4" max="4" width="14.7109375" style="5" customWidth="1"/>
    <col min="5" max="5" width="12.7109375" style="5" customWidth="1"/>
    <col min="6" max="6" width="15.140625" style="5" customWidth="1"/>
    <col min="7" max="7" width="11.140625" style="5" customWidth="1"/>
    <col min="8" max="10" width="12.7109375" style="5" customWidth="1"/>
    <col min="11" max="11" width="11.42578125" style="5"/>
  </cols>
  <sheetData>
    <row r="1" spans="1:11" ht="21.75" thickBot="1" x14ac:dyDescent="0.3">
      <c r="A1" s="19"/>
      <c r="B1" s="71" t="s">
        <v>72</v>
      </c>
      <c r="C1" s="72"/>
      <c r="D1" s="72"/>
      <c r="E1" s="72"/>
      <c r="F1" s="72"/>
      <c r="G1" s="72"/>
      <c r="H1" s="72"/>
      <c r="I1" s="72"/>
      <c r="J1" s="73"/>
      <c r="K1" s="1"/>
    </row>
    <row r="2" spans="1:11" ht="26.25" customHeight="1" thickBot="1" x14ac:dyDescent="0.3">
      <c r="A2" s="20"/>
      <c r="B2" s="74" t="s">
        <v>0</v>
      </c>
      <c r="C2" s="75"/>
      <c r="D2" s="74" t="s">
        <v>1</v>
      </c>
      <c r="E2" s="76"/>
      <c r="F2" s="76"/>
      <c r="G2" s="75"/>
      <c r="H2" s="77"/>
      <c r="I2" s="2" t="s">
        <v>2</v>
      </c>
      <c r="J2" s="3" t="s">
        <v>3</v>
      </c>
      <c r="K2" s="1"/>
    </row>
    <row r="3" spans="1:11" ht="21.75" thickBot="1" x14ac:dyDescent="0.3">
      <c r="A3" s="21"/>
      <c r="B3" s="78" t="s">
        <v>4</v>
      </c>
      <c r="C3" s="79"/>
      <c r="D3" s="78" t="s">
        <v>59</v>
      </c>
      <c r="E3" s="79"/>
      <c r="F3" s="79"/>
      <c r="G3" s="79"/>
      <c r="H3" s="80"/>
      <c r="I3" s="25">
        <v>45671</v>
      </c>
      <c r="J3" s="26"/>
      <c r="K3" s="1"/>
    </row>
    <row r="4" spans="1:11" x14ac:dyDescent="0.25">
      <c r="A4" s="81"/>
      <c r="B4" s="82"/>
      <c r="C4" s="82"/>
      <c r="D4" s="83"/>
      <c r="E4" s="83"/>
      <c r="F4" s="83"/>
      <c r="G4" s="83"/>
      <c r="H4" s="83"/>
      <c r="I4" s="82"/>
      <c r="J4" s="84"/>
      <c r="K4" s="1"/>
    </row>
    <row r="5" spans="1:11" ht="3" customHeight="1" x14ac:dyDescent="0.25">
      <c r="A5" s="68"/>
      <c r="B5" s="69"/>
      <c r="C5" s="69"/>
      <c r="D5" s="69"/>
      <c r="E5" s="69"/>
      <c r="F5" s="69"/>
      <c r="G5" s="69"/>
      <c r="H5" s="69"/>
      <c r="I5" s="69"/>
      <c r="J5" s="70"/>
      <c r="K5" s="1"/>
    </row>
    <row r="6" spans="1:11" ht="15.75" x14ac:dyDescent="0.25">
      <c r="A6" s="33" t="s">
        <v>60</v>
      </c>
      <c r="B6" s="34"/>
      <c r="C6" s="34"/>
      <c r="D6" s="34"/>
      <c r="E6" s="34"/>
      <c r="F6" s="34"/>
      <c r="G6" s="34"/>
      <c r="H6" s="34"/>
      <c r="I6" s="34"/>
      <c r="J6" s="35"/>
      <c r="K6" s="1"/>
    </row>
    <row r="7" spans="1:11" ht="15.75" x14ac:dyDescent="0.25">
      <c r="A7" s="48" t="s">
        <v>5</v>
      </c>
      <c r="B7" s="49"/>
      <c r="C7" s="49"/>
      <c r="D7" s="49"/>
      <c r="E7" s="49"/>
      <c r="F7" s="49"/>
      <c r="G7" s="49"/>
      <c r="H7" s="49"/>
      <c r="I7" s="49"/>
      <c r="J7" s="50"/>
      <c r="K7" s="1"/>
    </row>
    <row r="8" spans="1:11" x14ac:dyDescent="0.25">
      <c r="A8" s="4" t="s">
        <v>6</v>
      </c>
      <c r="B8" s="43" t="s">
        <v>50</v>
      </c>
      <c r="C8" s="44"/>
      <c r="D8" s="44"/>
      <c r="E8" s="44"/>
      <c r="F8" s="44"/>
      <c r="G8" s="44"/>
      <c r="H8" s="44"/>
      <c r="I8" s="44"/>
      <c r="J8" s="45"/>
      <c r="K8" s="1"/>
    </row>
    <row r="9" spans="1:11" ht="15" customHeight="1" x14ac:dyDescent="0.25">
      <c r="A9" s="22" t="s">
        <v>35</v>
      </c>
      <c r="B9" s="43" t="s">
        <v>51</v>
      </c>
      <c r="C9" s="44"/>
      <c r="D9" s="44"/>
      <c r="E9" s="44"/>
      <c r="F9" s="44"/>
      <c r="G9" s="44"/>
      <c r="H9" s="44"/>
      <c r="I9" s="44"/>
      <c r="J9" s="45"/>
      <c r="K9" s="1"/>
    </row>
    <row r="10" spans="1:11" ht="18.75" customHeight="1" x14ac:dyDescent="0.25">
      <c r="A10" s="22" t="s">
        <v>36</v>
      </c>
      <c r="B10" s="43" t="s">
        <v>51</v>
      </c>
      <c r="C10" s="44"/>
      <c r="D10" s="44"/>
      <c r="E10" s="44"/>
      <c r="F10" s="44"/>
      <c r="G10" s="44"/>
      <c r="H10" s="44"/>
      <c r="I10" s="44"/>
      <c r="J10" s="45"/>
      <c r="K10" s="1"/>
    </row>
    <row r="11" spans="1:11" ht="40.5" customHeight="1" x14ac:dyDescent="0.25">
      <c r="A11" s="4" t="s">
        <v>7</v>
      </c>
      <c r="B11" s="85" t="s">
        <v>67</v>
      </c>
      <c r="C11" s="85"/>
      <c r="D11" s="85"/>
      <c r="E11" s="85"/>
      <c r="F11" s="85"/>
      <c r="G11" s="85"/>
      <c r="H11" s="85"/>
      <c r="I11" s="85"/>
      <c r="J11" s="86"/>
    </row>
    <row r="12" spans="1:11" ht="48" customHeight="1" x14ac:dyDescent="0.25">
      <c r="A12" s="4" t="s">
        <v>8</v>
      </c>
      <c r="B12" s="85" t="s">
        <v>52</v>
      </c>
      <c r="C12" s="85"/>
      <c r="D12" s="85"/>
      <c r="E12" s="85"/>
      <c r="F12" s="85"/>
      <c r="G12" s="85"/>
      <c r="H12" s="85"/>
      <c r="I12" s="85"/>
      <c r="J12" s="86"/>
    </row>
    <row r="13" spans="1:11" ht="15.75" x14ac:dyDescent="0.25">
      <c r="A13" s="33" t="s">
        <v>9</v>
      </c>
      <c r="B13" s="34"/>
      <c r="C13" s="34"/>
      <c r="D13" s="34"/>
      <c r="E13" s="34"/>
      <c r="F13" s="34"/>
      <c r="G13" s="34"/>
      <c r="H13" s="34"/>
      <c r="I13" s="34"/>
      <c r="J13" s="35"/>
    </row>
    <row r="14" spans="1:11" ht="20.25" customHeight="1" x14ac:dyDescent="0.25">
      <c r="A14" s="4" t="s">
        <v>10</v>
      </c>
      <c r="B14" s="23">
        <v>2</v>
      </c>
      <c r="C14" s="67" t="str">
        <f>IFERROR(VLOOKUP(B14,'[1]Validacion datos'!A2:B5,2,FALSE),"")</f>
        <v>DESARROLLO SOCIAL</v>
      </c>
      <c r="D14" s="67"/>
      <c r="E14" s="67"/>
      <c r="F14" s="67"/>
      <c r="G14" s="67"/>
      <c r="H14" s="67"/>
      <c r="I14" s="67"/>
      <c r="J14" s="67"/>
    </row>
    <row r="15" spans="1:11" ht="26.25" customHeight="1" x14ac:dyDescent="0.25">
      <c r="A15" s="4" t="s">
        <v>11</v>
      </c>
      <c r="B15" s="6">
        <v>2.2000000000000002</v>
      </c>
      <c r="C15" s="67" t="str">
        <f>IFERROR(VLOOKUP(B15,'[1]Validacion datos'!A8:B26,2,FALSE),"")</f>
        <v>Salud y seguridad social integral</v>
      </c>
      <c r="D15" s="67"/>
      <c r="E15" s="67"/>
      <c r="F15" s="67"/>
      <c r="G15" s="67"/>
      <c r="H15" s="67"/>
      <c r="I15" s="67"/>
      <c r="J15" s="67"/>
    </row>
    <row r="16" spans="1:11" ht="27" customHeight="1" x14ac:dyDescent="0.25">
      <c r="A16" s="4" t="s">
        <v>12</v>
      </c>
      <c r="B16" s="27" t="s">
        <v>53</v>
      </c>
      <c r="C16" s="66" t="str">
        <f>IFERROR(VLOOKUP(B16,'[1]Validacion datos'!D8:E64,2,FALSE),"")</f>
        <v>Garantizar el derecho de la población al acceso a un modelo de atención integral, con calidad y calidez, que privilegie la promoción de la salud y la prevención de la enfermedad, mediante la consolidación del Sistema Nacional de Salud</v>
      </c>
      <c r="D16" s="66"/>
      <c r="E16" s="66"/>
      <c r="F16" s="66"/>
      <c r="G16" s="66"/>
      <c r="H16" s="66"/>
      <c r="I16" s="66"/>
      <c r="J16" s="66"/>
    </row>
    <row r="17" spans="1:12" ht="15.75" x14ac:dyDescent="0.25">
      <c r="A17" s="33" t="s">
        <v>13</v>
      </c>
      <c r="B17" s="34"/>
      <c r="C17" s="34"/>
      <c r="D17" s="34"/>
      <c r="E17" s="34"/>
      <c r="F17" s="34"/>
      <c r="G17" s="34"/>
      <c r="H17" s="34"/>
      <c r="I17" s="34"/>
      <c r="J17" s="35"/>
    </row>
    <row r="18" spans="1:12" ht="19.5" customHeight="1" x14ac:dyDescent="0.25">
      <c r="A18" s="4" t="s">
        <v>14</v>
      </c>
      <c r="B18" s="46" t="s">
        <v>63</v>
      </c>
      <c r="C18" s="46"/>
      <c r="D18" s="46"/>
      <c r="E18" s="46"/>
      <c r="F18" s="46"/>
      <c r="G18" s="46"/>
      <c r="H18" s="46"/>
      <c r="I18" s="46"/>
      <c r="J18" s="47"/>
    </row>
    <row r="19" spans="1:12" ht="35.25" customHeight="1" x14ac:dyDescent="0.25">
      <c r="A19" s="7" t="s">
        <v>15</v>
      </c>
      <c r="B19" s="46" t="s">
        <v>64</v>
      </c>
      <c r="C19" s="46"/>
      <c r="D19" s="46"/>
      <c r="E19" s="46"/>
      <c r="F19" s="46"/>
      <c r="G19" s="46"/>
      <c r="H19" s="46"/>
      <c r="I19" s="46"/>
      <c r="J19" s="47"/>
    </row>
    <row r="20" spans="1:12" ht="18" customHeight="1" x14ac:dyDescent="0.25">
      <c r="A20" s="7" t="s">
        <v>16</v>
      </c>
      <c r="B20" s="46" t="s">
        <v>65</v>
      </c>
      <c r="C20" s="46"/>
      <c r="D20" s="46"/>
      <c r="E20" s="46"/>
      <c r="F20" s="46"/>
      <c r="G20" s="46"/>
      <c r="H20" s="46"/>
      <c r="I20" s="46"/>
      <c r="J20" s="47"/>
    </row>
    <row r="21" spans="1:12" ht="36" customHeight="1" x14ac:dyDescent="0.25">
      <c r="A21" s="7" t="s">
        <v>37</v>
      </c>
      <c r="B21" s="46" t="s">
        <v>71</v>
      </c>
      <c r="C21" s="46"/>
      <c r="D21" s="46"/>
      <c r="E21" s="46"/>
      <c r="F21" s="46"/>
      <c r="G21" s="46"/>
      <c r="H21" s="46"/>
      <c r="I21" s="46"/>
      <c r="J21" s="47"/>
      <c r="K21" s="1"/>
    </row>
    <row r="22" spans="1:12" ht="15.75" x14ac:dyDescent="0.25">
      <c r="A22" s="33" t="s">
        <v>17</v>
      </c>
      <c r="B22" s="34"/>
      <c r="C22" s="34"/>
      <c r="D22" s="34"/>
      <c r="E22" s="34"/>
      <c r="F22" s="34"/>
      <c r="G22" s="34"/>
      <c r="H22" s="34"/>
      <c r="I22" s="34"/>
      <c r="J22" s="35"/>
    </row>
    <row r="23" spans="1:12" ht="15.75" x14ac:dyDescent="0.25">
      <c r="A23" s="48" t="s">
        <v>18</v>
      </c>
      <c r="B23" s="49"/>
      <c r="C23" s="49"/>
      <c r="D23" s="49"/>
      <c r="E23" s="49"/>
      <c r="F23" s="49"/>
      <c r="G23" s="49"/>
      <c r="H23" s="49"/>
      <c r="I23" s="49"/>
      <c r="J23" s="50"/>
      <c r="K23" s="1"/>
    </row>
    <row r="24" spans="1:12" ht="15" customHeight="1" x14ac:dyDescent="0.25">
      <c r="A24" s="61" t="s">
        <v>19</v>
      </c>
      <c r="B24" s="62"/>
      <c r="C24" s="63" t="s">
        <v>20</v>
      </c>
      <c r="D24" s="65"/>
      <c r="E24" s="65"/>
      <c r="F24" s="65" t="s">
        <v>21</v>
      </c>
      <c r="G24" s="65"/>
      <c r="H24" s="62"/>
      <c r="I24" s="63" t="s">
        <v>22</v>
      </c>
      <c r="J24" s="64"/>
      <c r="L24" s="32"/>
    </row>
    <row r="25" spans="1:12" x14ac:dyDescent="0.25">
      <c r="A25" s="51">
        <v>3812273003</v>
      </c>
      <c r="B25" s="52"/>
      <c r="C25" s="58">
        <v>3812434962.5999999</v>
      </c>
      <c r="D25" s="59"/>
      <c r="E25" s="60"/>
      <c r="F25" s="58">
        <v>1251522225.24</v>
      </c>
      <c r="G25" s="59"/>
      <c r="H25" s="60"/>
      <c r="I25" s="53">
        <f>IF(F25&gt;0,F25/C25,0)</f>
        <v>0.32827372467135502</v>
      </c>
      <c r="J25" s="54"/>
    </row>
    <row r="26" spans="1:12" ht="15.75" x14ac:dyDescent="0.25">
      <c r="A26" s="48" t="s">
        <v>23</v>
      </c>
      <c r="B26" s="49"/>
      <c r="C26" s="49"/>
      <c r="D26" s="49"/>
      <c r="E26" s="49"/>
      <c r="F26" s="49"/>
      <c r="G26" s="49"/>
      <c r="H26" s="49"/>
      <c r="I26" s="49"/>
      <c r="J26" s="50"/>
      <c r="K26" s="1"/>
    </row>
    <row r="27" spans="1:12" x14ac:dyDescent="0.25">
      <c r="A27" s="28"/>
      <c r="B27" s="29"/>
      <c r="C27" s="55" t="s">
        <v>49</v>
      </c>
      <c r="D27" s="56"/>
      <c r="E27" s="55" t="s">
        <v>47</v>
      </c>
      <c r="F27" s="56"/>
      <c r="G27" s="55" t="s">
        <v>48</v>
      </c>
      <c r="H27" s="55"/>
      <c r="I27" s="55" t="s">
        <v>24</v>
      </c>
      <c r="J27" s="57"/>
    </row>
    <row r="28" spans="1:12" ht="38.25" x14ac:dyDescent="0.25">
      <c r="A28" s="8" t="s">
        <v>25</v>
      </c>
      <c r="B28" s="9" t="s">
        <v>26</v>
      </c>
      <c r="C28" s="9" t="s">
        <v>38</v>
      </c>
      <c r="D28" s="9" t="s">
        <v>39</v>
      </c>
      <c r="E28" s="9" t="s">
        <v>41</v>
      </c>
      <c r="F28" s="9" t="s">
        <v>42</v>
      </c>
      <c r="G28" s="9" t="s">
        <v>43</v>
      </c>
      <c r="H28" s="9" t="s">
        <v>44</v>
      </c>
      <c r="I28" s="9" t="s">
        <v>45</v>
      </c>
      <c r="J28" s="10" t="s">
        <v>46</v>
      </c>
    </row>
    <row r="29" spans="1:12" ht="62.25" customHeight="1" x14ac:dyDescent="0.25">
      <c r="A29" s="11" t="s">
        <v>54</v>
      </c>
      <c r="B29" s="12" t="s">
        <v>55</v>
      </c>
      <c r="C29" s="13">
        <v>929674.52766112005</v>
      </c>
      <c r="D29" s="14">
        <v>3812273003</v>
      </c>
      <c r="E29" s="14">
        <v>182500</v>
      </c>
      <c r="F29" s="14">
        <v>352215362</v>
      </c>
      <c r="G29" s="15">
        <v>126746</v>
      </c>
      <c r="H29" s="14">
        <v>380031595.32999998</v>
      </c>
      <c r="I29" s="16">
        <f>IF(G29&gt;0,G29/E29,0)</f>
        <v>0.69449863013698632</v>
      </c>
      <c r="J29" s="17">
        <f>IF(H29&gt;0,H29/F29,0)</f>
        <v>1.0789750713087862</v>
      </c>
    </row>
    <row r="30" spans="1:12" ht="15.75" x14ac:dyDescent="0.25">
      <c r="A30" s="33" t="s">
        <v>27</v>
      </c>
      <c r="B30" s="34"/>
      <c r="C30" s="34"/>
      <c r="D30" s="34"/>
      <c r="E30" s="34"/>
      <c r="F30" s="34"/>
      <c r="G30" s="34"/>
      <c r="H30" s="34"/>
      <c r="I30" s="34"/>
      <c r="J30" s="35"/>
    </row>
    <row r="31" spans="1:12" ht="15.75" x14ac:dyDescent="0.25">
      <c r="A31" s="48" t="s">
        <v>28</v>
      </c>
      <c r="B31" s="49"/>
      <c r="C31" s="49"/>
      <c r="D31" s="49"/>
      <c r="E31" s="49"/>
      <c r="F31" s="49"/>
      <c r="G31" s="49"/>
      <c r="H31" s="49"/>
      <c r="I31" s="49"/>
      <c r="J31" s="50"/>
      <c r="K31" s="1"/>
    </row>
    <row r="32" spans="1:12" ht="31.5" customHeight="1" x14ac:dyDescent="0.25">
      <c r="A32" s="18" t="s">
        <v>29</v>
      </c>
      <c r="B32" s="46" t="s">
        <v>54</v>
      </c>
      <c r="C32" s="46"/>
      <c r="D32" s="46"/>
      <c r="E32" s="46"/>
      <c r="F32" s="46"/>
      <c r="G32" s="46"/>
      <c r="H32" s="46"/>
      <c r="I32" s="46"/>
      <c r="J32" s="47"/>
    </row>
    <row r="33" spans="1:11" ht="37.5" customHeight="1" x14ac:dyDescent="0.25">
      <c r="A33" s="18" t="s">
        <v>30</v>
      </c>
      <c r="B33" s="46" t="s">
        <v>66</v>
      </c>
      <c r="C33" s="46"/>
      <c r="D33" s="46"/>
      <c r="E33" s="46"/>
      <c r="F33" s="46"/>
      <c r="G33" s="46"/>
      <c r="H33" s="46"/>
      <c r="I33" s="46"/>
      <c r="J33" s="47"/>
    </row>
    <row r="34" spans="1:11" ht="55.5" customHeight="1" x14ac:dyDescent="0.25">
      <c r="A34" s="18" t="s">
        <v>31</v>
      </c>
      <c r="B34" s="46" t="s">
        <v>70</v>
      </c>
      <c r="C34" s="46"/>
      <c r="D34" s="46"/>
      <c r="E34" s="46"/>
      <c r="F34" s="46"/>
      <c r="G34" s="46"/>
      <c r="H34" s="46"/>
      <c r="I34" s="46"/>
      <c r="J34" s="47"/>
    </row>
    <row r="35" spans="1:11" ht="74.25" customHeight="1" x14ac:dyDescent="0.25">
      <c r="A35" s="18" t="s">
        <v>32</v>
      </c>
      <c r="B35" s="46" t="s">
        <v>69</v>
      </c>
      <c r="C35" s="46"/>
      <c r="D35" s="46"/>
      <c r="E35" s="46"/>
      <c r="F35" s="46"/>
      <c r="G35" s="46"/>
      <c r="H35" s="46"/>
      <c r="I35" s="46"/>
      <c r="J35" s="47"/>
    </row>
    <row r="36" spans="1:11" ht="15.75" x14ac:dyDescent="0.25">
      <c r="A36" s="33" t="s">
        <v>33</v>
      </c>
      <c r="B36" s="34"/>
      <c r="C36" s="34"/>
      <c r="D36" s="34"/>
      <c r="E36" s="34"/>
      <c r="F36" s="34"/>
      <c r="G36" s="34"/>
      <c r="H36" s="34"/>
      <c r="I36" s="34"/>
      <c r="J36" s="35"/>
    </row>
    <row r="37" spans="1:11" ht="15.75" x14ac:dyDescent="0.25">
      <c r="A37" s="36" t="s">
        <v>34</v>
      </c>
      <c r="B37" s="37"/>
      <c r="C37" s="37"/>
      <c r="D37" s="37"/>
      <c r="E37" s="37"/>
      <c r="F37" s="37"/>
      <c r="G37" s="37"/>
      <c r="H37" s="37"/>
      <c r="I37" s="37"/>
      <c r="J37" s="38"/>
      <c r="K37" s="1"/>
    </row>
    <row r="38" spans="1:11" ht="45.75" customHeight="1" x14ac:dyDescent="0.25">
      <c r="A38" s="39" t="s">
        <v>68</v>
      </c>
      <c r="B38" s="40"/>
      <c r="C38" s="40"/>
      <c r="D38" s="40"/>
      <c r="E38" s="40"/>
      <c r="F38" s="40"/>
      <c r="G38" s="40"/>
      <c r="H38" s="40"/>
      <c r="I38" s="40"/>
      <c r="J38" s="41"/>
    </row>
    <row r="39" spans="1:11" ht="9" customHeight="1" x14ac:dyDescent="0.25">
      <c r="A39" s="24"/>
      <c r="B39" s="24"/>
      <c r="C39" s="24"/>
      <c r="D39" s="24"/>
      <c r="E39" s="24"/>
      <c r="F39" s="24"/>
      <c r="G39" s="24"/>
      <c r="H39" s="24"/>
      <c r="I39" s="24"/>
      <c r="J39" s="24"/>
    </row>
    <row r="40" spans="1:11" ht="14.25" customHeight="1" x14ac:dyDescent="0.25">
      <c r="A40" s="42" t="s">
        <v>40</v>
      </c>
      <c r="B40" s="42"/>
      <c r="C40" s="42"/>
      <c r="D40" s="42"/>
      <c r="E40" s="42"/>
      <c r="F40" s="42"/>
      <c r="G40" s="42"/>
      <c r="H40" s="42"/>
      <c r="I40" s="42"/>
      <c r="J40" s="42"/>
    </row>
    <row r="41" spans="1:11" ht="17.25" customHeight="1" x14ac:dyDescent="0.25">
      <c r="A41" s="30" t="s">
        <v>56</v>
      </c>
      <c r="B41" s="31">
        <f>+A25</f>
        <v>3812273003</v>
      </c>
    </row>
    <row r="42" spans="1:11" ht="25.5" customHeight="1" x14ac:dyDescent="0.25">
      <c r="A42" s="30" t="s">
        <v>57</v>
      </c>
      <c r="B42" s="31">
        <f>+C25</f>
        <v>3812434962.5999999</v>
      </c>
    </row>
    <row r="43" spans="1:11" ht="16.5" customHeight="1" x14ac:dyDescent="0.25">
      <c r="A43" s="30" t="s">
        <v>58</v>
      </c>
      <c r="B43" s="31">
        <f>+F25</f>
        <v>1251522225.24</v>
      </c>
    </row>
  </sheetData>
  <mergeCells count="48">
    <mergeCell ref="C15:J15"/>
    <mergeCell ref="A5:J5"/>
    <mergeCell ref="A6:J6"/>
    <mergeCell ref="A7:J7"/>
    <mergeCell ref="B1:J1"/>
    <mergeCell ref="B2:C2"/>
    <mergeCell ref="D2:H2"/>
    <mergeCell ref="B3:C3"/>
    <mergeCell ref="D3:H3"/>
    <mergeCell ref="A4:J4"/>
    <mergeCell ref="B8:J8"/>
    <mergeCell ref="B11:J11"/>
    <mergeCell ref="B12:J12"/>
    <mergeCell ref="A13:J13"/>
    <mergeCell ref="C14:J14"/>
    <mergeCell ref="C16:J16"/>
    <mergeCell ref="A17:J17"/>
    <mergeCell ref="B18:J18"/>
    <mergeCell ref="B19:J19"/>
    <mergeCell ref="B20:J20"/>
    <mergeCell ref="A22:J22"/>
    <mergeCell ref="A23:J23"/>
    <mergeCell ref="A24:B24"/>
    <mergeCell ref="I24:J24"/>
    <mergeCell ref="C24:E24"/>
    <mergeCell ref="F24:H24"/>
    <mergeCell ref="C27:D27"/>
    <mergeCell ref="G27:H27"/>
    <mergeCell ref="I27:J27"/>
    <mergeCell ref="C25:E25"/>
    <mergeCell ref="F25:H25"/>
    <mergeCell ref="E27:F27"/>
    <mergeCell ref="A36:J36"/>
    <mergeCell ref="A37:J37"/>
    <mergeCell ref="A38:J38"/>
    <mergeCell ref="A40:J40"/>
    <mergeCell ref="B9:J9"/>
    <mergeCell ref="B10:J10"/>
    <mergeCell ref="B21:J21"/>
    <mergeCell ref="A30:J30"/>
    <mergeCell ref="A31:J31"/>
    <mergeCell ref="B32:J32"/>
    <mergeCell ref="B33:J33"/>
    <mergeCell ref="B34:J34"/>
    <mergeCell ref="B35:J35"/>
    <mergeCell ref="A25:B25"/>
    <mergeCell ref="I25:J25"/>
    <mergeCell ref="A26:J26"/>
  </mergeCells>
  <phoneticPr fontId="22" type="noConversion"/>
  <dataValidations count="16">
    <dataValidation allowBlank="1" showInputMessage="1" showErrorMessage="1" prompt="Monto ejecutado en el trimestre" sqref="H28:H29"/>
    <dataValidation allowBlank="1" showInputMessage="1" showErrorMessage="1" prompt="Meta alcanzada en el trimestre" sqref="G28:G29"/>
    <dataValidation allowBlank="1" showInputMessage="1" showErrorMessage="1" prompt="Monto presupuestado para el producto" sqref="D28:D29 E29:F29 F28"/>
    <dataValidation allowBlank="1" showInputMessage="1" showErrorMessage="1" prompt="Meta anual del indicador" sqref="C28:C29 E28"/>
    <dataValidation allowBlank="1" showInputMessage="1" showErrorMessage="1" prompt="Nombre del indicador" sqref="B28:B29"/>
    <dataValidation allowBlank="1" showInputMessage="1" showErrorMessage="1" prompt="Nombre de cada producto" sqref="A28:A29"/>
    <dataValidation allowBlank="1" showInputMessage="1" showErrorMessage="1" prompt="¿En qué consiste el programa?" sqref="B19:J19"/>
    <dataValidation allowBlank="1" showInputMessage="1" showErrorMessage="1" prompt="Presupuesto del programa" sqref="A25:C25 F25"/>
    <dataValidation allowBlank="1" showInputMessage="1" showErrorMessage="1" prompt="Oportunidades de mejora identificadas" sqref="A38:J39 A41:B43"/>
    <dataValidation allowBlank="1" showInputMessage="1" showErrorMessage="1" prompt="De existir desvío, explicar razones." sqref="B35:J35"/>
    <dataValidation allowBlank="1" showInputMessage="1" showErrorMessage="1" prompt="1. Describir lo plasmado en el presupuesto_x000a_2. Describir lo alcanzado en términos financieros y de producción " sqref="B34:J34"/>
    <dataValidation allowBlank="1" showInputMessage="1" showErrorMessage="1" prompt="¿En qué consiste el producto? su objetivo" sqref="B33:J33"/>
    <dataValidation allowBlank="1" showInputMessage="1" showErrorMessage="1" prompt="Nombre del producto" sqref="B32:J32"/>
    <dataValidation allowBlank="1" showInputMessage="1" showErrorMessage="1" prompt="¿A quién va dirigido el programa?, ¿qué característica tiene esta población que requiere ser beneficiada?" sqref="B20:J20"/>
    <dataValidation allowBlank="1" showInputMessage="1" prompt="Nombre del capítulo" sqref="B8:J10"/>
    <dataValidation allowBlank="1" sqref="A8"/>
  </dataValidations>
  <pageMargins left="0.31496062992125984" right="0.39370078740157483" top="0.35433070866141736" bottom="0.74803149606299213" header="0.31496062992125984" footer="0.31496062992125984"/>
  <pageSetup scale="68"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election activeCell="A13" sqref="A13:H21"/>
    </sheetView>
  </sheetViews>
  <sheetFormatPr baseColWidth="10" defaultRowHeight="15" x14ac:dyDescent="0.25"/>
  <sheetData>
    <row r="1" spans="1:8" x14ac:dyDescent="0.25">
      <c r="A1" s="87" t="s">
        <v>61</v>
      </c>
      <c r="B1" s="87"/>
      <c r="C1" s="87"/>
      <c r="D1" s="87"/>
      <c r="E1" s="87"/>
      <c r="F1" s="87"/>
      <c r="G1" s="87"/>
      <c r="H1" s="87"/>
    </row>
    <row r="2" spans="1:8" x14ac:dyDescent="0.25">
      <c r="A2" s="87"/>
      <c r="B2" s="87"/>
      <c r="C2" s="87"/>
      <c r="D2" s="87"/>
      <c r="E2" s="87"/>
      <c r="F2" s="87"/>
      <c r="G2" s="87"/>
      <c r="H2" s="87"/>
    </row>
    <row r="3" spans="1:8" x14ac:dyDescent="0.25">
      <c r="A3" s="87"/>
      <c r="B3" s="87"/>
      <c r="C3" s="87"/>
      <c r="D3" s="87"/>
      <c r="E3" s="87"/>
      <c r="F3" s="87"/>
      <c r="G3" s="87"/>
      <c r="H3" s="87"/>
    </row>
    <row r="4" spans="1:8" x14ac:dyDescent="0.25">
      <c r="A4" s="87"/>
      <c r="B4" s="87"/>
      <c r="C4" s="87"/>
      <c r="D4" s="87"/>
      <c r="E4" s="87"/>
      <c r="F4" s="87"/>
      <c r="G4" s="87"/>
      <c r="H4" s="87"/>
    </row>
    <row r="5" spans="1:8" x14ac:dyDescent="0.25">
      <c r="A5" s="87"/>
      <c r="B5" s="87"/>
      <c r="C5" s="87"/>
      <c r="D5" s="87"/>
      <c r="E5" s="87"/>
      <c r="F5" s="87"/>
      <c r="G5" s="87"/>
      <c r="H5" s="87"/>
    </row>
    <row r="6" spans="1:8" x14ac:dyDescent="0.25">
      <c r="A6" s="87"/>
      <c r="B6" s="87"/>
      <c r="C6" s="87"/>
      <c r="D6" s="87"/>
      <c r="E6" s="87"/>
      <c r="F6" s="87"/>
      <c r="G6" s="87"/>
      <c r="H6" s="87"/>
    </row>
    <row r="7" spans="1:8" x14ac:dyDescent="0.25">
      <c r="A7" s="87"/>
      <c r="B7" s="87"/>
      <c r="C7" s="87"/>
      <c r="D7" s="87"/>
      <c r="E7" s="87"/>
      <c r="F7" s="87"/>
      <c r="G7" s="87"/>
      <c r="H7" s="87"/>
    </row>
    <row r="8" spans="1:8" x14ac:dyDescent="0.25">
      <c r="A8" s="87"/>
      <c r="B8" s="87"/>
      <c r="C8" s="87"/>
      <c r="D8" s="87"/>
      <c r="E8" s="87"/>
      <c r="F8" s="87"/>
      <c r="G8" s="87"/>
      <c r="H8" s="87"/>
    </row>
    <row r="9" spans="1:8" x14ac:dyDescent="0.25">
      <c r="A9" s="87"/>
      <c r="B9" s="87"/>
      <c r="C9" s="87"/>
      <c r="D9" s="87"/>
      <c r="E9" s="87"/>
      <c r="F9" s="87"/>
      <c r="G9" s="87"/>
      <c r="H9" s="87"/>
    </row>
    <row r="13" spans="1:8" x14ac:dyDescent="0.25">
      <c r="A13" s="88" t="s">
        <v>62</v>
      </c>
      <c r="B13" s="88"/>
      <c r="C13" s="88"/>
      <c r="D13" s="88"/>
      <c r="E13" s="88"/>
      <c r="F13" s="88"/>
      <c r="G13" s="88"/>
      <c r="H13" s="88"/>
    </row>
    <row r="14" spans="1:8" x14ac:dyDescent="0.25">
      <c r="A14" s="88"/>
      <c r="B14" s="88"/>
      <c r="C14" s="88"/>
      <c r="D14" s="88"/>
      <c r="E14" s="88"/>
      <c r="F14" s="88"/>
      <c r="G14" s="88"/>
      <c r="H14" s="88"/>
    </row>
    <row r="15" spans="1:8" x14ac:dyDescent="0.25">
      <c r="A15" s="88"/>
      <c r="B15" s="88"/>
      <c r="C15" s="88"/>
      <c r="D15" s="88"/>
      <c r="E15" s="88"/>
      <c r="F15" s="88"/>
      <c r="G15" s="88"/>
      <c r="H15" s="88"/>
    </row>
    <row r="16" spans="1:8" x14ac:dyDescent="0.25">
      <c r="A16" s="88"/>
      <c r="B16" s="88"/>
      <c r="C16" s="88"/>
      <c r="D16" s="88"/>
      <c r="E16" s="88"/>
      <c r="F16" s="88"/>
      <c r="G16" s="88"/>
      <c r="H16" s="88"/>
    </row>
    <row r="17" spans="1:8" x14ac:dyDescent="0.25">
      <c r="A17" s="88"/>
      <c r="B17" s="88"/>
      <c r="C17" s="88"/>
      <c r="D17" s="88"/>
      <c r="E17" s="88"/>
      <c r="F17" s="88"/>
      <c r="G17" s="88"/>
      <c r="H17" s="88"/>
    </row>
    <row r="18" spans="1:8" x14ac:dyDescent="0.25">
      <c r="A18" s="88"/>
      <c r="B18" s="88"/>
      <c r="C18" s="88"/>
      <c r="D18" s="88"/>
      <c r="E18" s="88"/>
      <c r="F18" s="88"/>
      <c r="G18" s="88"/>
      <c r="H18" s="88"/>
    </row>
    <row r="19" spans="1:8" x14ac:dyDescent="0.25">
      <c r="A19" s="88"/>
      <c r="B19" s="88"/>
      <c r="C19" s="88"/>
      <c r="D19" s="88"/>
      <c r="E19" s="88"/>
      <c r="F19" s="88"/>
      <c r="G19" s="88"/>
      <c r="H19" s="88"/>
    </row>
    <row r="20" spans="1:8" x14ac:dyDescent="0.25">
      <c r="A20" s="88"/>
      <c r="B20" s="88"/>
      <c r="C20" s="88"/>
      <c r="D20" s="88"/>
      <c r="E20" s="88"/>
      <c r="F20" s="88"/>
      <c r="G20" s="88"/>
      <c r="H20" s="88"/>
    </row>
    <row r="21" spans="1:8" x14ac:dyDescent="0.25">
      <c r="A21" s="88"/>
      <c r="B21" s="88"/>
      <c r="C21" s="88"/>
      <c r="D21" s="88"/>
      <c r="E21" s="88"/>
      <c r="F21" s="88"/>
      <c r="G21" s="88"/>
      <c r="H21" s="88"/>
    </row>
  </sheetData>
  <mergeCells count="2">
    <mergeCell ref="A1:H9"/>
    <mergeCell ref="A13:H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 Espaillat A.</dc:creator>
  <cp:lastModifiedBy>Francia Del Rosario</cp:lastModifiedBy>
  <cp:lastPrinted>2025-01-14T13:07:57Z</cp:lastPrinted>
  <dcterms:created xsi:type="dcterms:W3CDTF">2021-03-22T15:50:10Z</dcterms:created>
  <dcterms:modified xsi:type="dcterms:W3CDTF">2025-01-14T13:08:54Z</dcterms:modified>
</cp:coreProperties>
</file>