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Hoja1" sheetId="1" r:id="rId1"/>
  </sheets>
  <externalReferences>
    <externalReference r:id="rId2"/>
  </externalReferences>
  <definedNames>
    <definedName name="_xlnm._FilterDatabase" localSheetId="0" hidden="1">Hoja1!$G$8:$H$244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" l="1"/>
  <c r="P15" i="1" s="1"/>
  <c r="O117" i="1" l="1"/>
  <c r="P117" i="1" s="1"/>
  <c r="O34" i="1"/>
  <c r="P34" i="1" s="1"/>
  <c r="O128" i="1"/>
  <c r="P128" i="1" s="1"/>
  <c r="O168" i="1"/>
  <c r="P168" i="1" s="1"/>
  <c r="O116" i="1"/>
  <c r="P116" i="1" s="1"/>
  <c r="O167" i="1" l="1"/>
  <c r="O33" i="1"/>
  <c r="P33" i="1" s="1"/>
  <c r="O185" i="1"/>
  <c r="P185" i="1" s="1"/>
  <c r="O65" i="1"/>
  <c r="P65" i="1" s="1"/>
  <c r="O43" i="1"/>
  <c r="P43" i="1" s="1"/>
  <c r="O224" i="1"/>
  <c r="P224" i="1" s="1"/>
  <c r="O83" i="1"/>
  <c r="P83" i="1" s="1"/>
  <c r="O144" i="1" l="1"/>
  <c r="P144" i="1" s="1"/>
  <c r="O82" i="1"/>
  <c r="P82" i="1" s="1"/>
  <c r="O233" i="1" l="1"/>
  <c r="P233" i="1" s="1"/>
  <c r="O74" i="1"/>
  <c r="P74" i="1" s="1"/>
  <c r="O183" i="1"/>
  <c r="P183" i="1" s="1"/>
  <c r="O184" i="1"/>
  <c r="P184" i="1" s="1"/>
  <c r="O23" i="1"/>
  <c r="P23" i="1" s="1"/>
  <c r="O127" i="1"/>
  <c r="P127" i="1" s="1"/>
  <c r="O223" i="1"/>
  <c r="P223" i="1" s="1"/>
  <c r="O215" i="1" l="1"/>
  <c r="O166" i="1" l="1"/>
  <c r="P166" i="1" s="1"/>
  <c r="P167" i="1"/>
  <c r="O244" i="1"/>
  <c r="P244" i="1" s="1"/>
  <c r="O222" i="1"/>
  <c r="P222" i="1" s="1"/>
  <c r="O163" i="1" l="1"/>
  <c r="P163" i="1" s="1"/>
  <c r="O164" i="1"/>
  <c r="O21" i="1" l="1"/>
  <c r="P21" i="1" s="1"/>
  <c r="O105" i="1"/>
  <c r="P105" i="1" l="1"/>
  <c r="O58" i="1"/>
  <c r="P58" i="1" s="1"/>
  <c r="P215" i="1" l="1"/>
  <c r="O216" i="1"/>
  <c r="P216" i="1" s="1"/>
  <c r="O217" i="1"/>
  <c r="P217" i="1" s="1"/>
  <c r="O242" i="1"/>
  <c r="P242" i="1" s="1"/>
  <c r="O165" i="1"/>
  <c r="P165" i="1" s="1"/>
  <c r="O169" i="1"/>
  <c r="P169" i="1" s="1"/>
  <c r="O154" i="1"/>
  <c r="P154" i="1" s="1"/>
  <c r="O155" i="1"/>
  <c r="P155" i="1" s="1"/>
  <c r="P164" i="1"/>
  <c r="O218" i="1"/>
  <c r="P218" i="1" s="1"/>
  <c r="O68" i="1"/>
  <c r="P68" i="1" s="1"/>
  <c r="O106" i="1"/>
  <c r="P106" i="1" s="1"/>
  <c r="O46" i="1"/>
  <c r="P46" i="1" s="1"/>
  <c r="O132" i="1"/>
  <c r="P132" i="1" s="1"/>
  <c r="O133" i="1"/>
  <c r="P133" i="1" s="1"/>
  <c r="O134" i="1"/>
  <c r="P134" i="1" s="1"/>
  <c r="O135" i="1"/>
  <c r="P135" i="1" s="1"/>
  <c r="O25" i="1"/>
  <c r="P25" i="1" s="1"/>
  <c r="O137" i="1"/>
  <c r="P137" i="1" s="1"/>
  <c r="O138" i="1"/>
  <c r="P138" i="1" s="1"/>
  <c r="O139" i="1"/>
  <c r="P139" i="1" s="1"/>
  <c r="O140" i="1"/>
  <c r="P140" i="1" s="1"/>
  <c r="O130" i="1"/>
  <c r="P130" i="1" s="1"/>
  <c r="O141" i="1"/>
  <c r="P141" i="1" s="1"/>
  <c r="O142" i="1"/>
  <c r="P142" i="1" s="1"/>
  <c r="O143" i="1"/>
  <c r="P143" i="1" s="1"/>
  <c r="O178" i="1"/>
  <c r="P178" i="1" s="1"/>
  <c r="O179" i="1"/>
  <c r="P179" i="1" s="1"/>
  <c r="O180" i="1"/>
  <c r="P180" i="1" s="1"/>
  <c r="O181" i="1"/>
  <c r="P181" i="1" s="1"/>
  <c r="O80" i="1"/>
  <c r="P80" i="1" s="1"/>
  <c r="O81" i="1"/>
  <c r="P81" i="1" s="1"/>
  <c r="O226" i="1"/>
  <c r="P226" i="1" s="1"/>
  <c r="O219" i="1"/>
  <c r="P219" i="1" s="1"/>
  <c r="O220" i="1"/>
  <c r="P220" i="1" s="1"/>
  <c r="O221" i="1"/>
  <c r="P221" i="1" s="1"/>
  <c r="O243" i="1"/>
  <c r="P243" i="1" s="1"/>
  <c r="O231" i="1"/>
  <c r="P231" i="1" s="1"/>
  <c r="O126" i="1"/>
  <c r="P126" i="1" s="1"/>
  <c r="O10" i="1"/>
  <c r="P10" i="1" s="1"/>
  <c r="O186" i="1"/>
  <c r="P186" i="1" s="1"/>
  <c r="O63" i="1"/>
  <c r="P63" i="1" s="1"/>
  <c r="O38" i="1"/>
  <c r="P38" i="1" s="1"/>
  <c r="O59" i="1"/>
  <c r="P59" i="1" s="1"/>
  <c r="O11" i="1"/>
  <c r="P11" i="1" s="1"/>
  <c r="O232" i="1"/>
  <c r="P232" i="1" s="1"/>
  <c r="O182" i="1"/>
  <c r="P182" i="1" s="1"/>
  <c r="O24" i="1"/>
  <c r="P24" i="1" s="1"/>
  <c r="I100" i="1" l="1"/>
  <c r="K100" i="1"/>
  <c r="L100" i="1"/>
  <c r="M100" i="1"/>
  <c r="N100" i="1"/>
  <c r="A257" i="1"/>
  <c r="A256" i="1"/>
  <c r="A255" i="1"/>
  <c r="A254" i="1"/>
  <c r="A253" i="1"/>
  <c r="A251" i="1"/>
  <c r="A250" i="1"/>
  <c r="A248" i="1"/>
  <c r="A247" i="1"/>
  <c r="O22" i="1"/>
  <c r="P22" i="1" s="1"/>
  <c r="O45" i="1"/>
  <c r="P45" i="1" s="1"/>
  <c r="O115" i="1"/>
  <c r="P115" i="1" s="1"/>
  <c r="O152" i="1"/>
  <c r="P152" i="1" s="1"/>
  <c r="O214" i="1"/>
  <c r="P214" i="1" s="1"/>
  <c r="O213" i="1"/>
  <c r="P213" i="1" s="1"/>
  <c r="O212" i="1"/>
  <c r="P212" i="1" s="1"/>
  <c r="O211" i="1"/>
  <c r="P211" i="1" s="1"/>
  <c r="O177" i="1"/>
  <c r="P177" i="1" s="1"/>
  <c r="O241" i="1"/>
  <c r="P241" i="1" s="1"/>
  <c r="O240" i="1"/>
  <c r="P240" i="1" s="1"/>
  <c r="O239" i="1"/>
  <c r="P239" i="1" s="1"/>
  <c r="O238" i="1"/>
  <c r="P238" i="1" s="1"/>
  <c r="O237" i="1"/>
  <c r="P237" i="1" s="1"/>
  <c r="O236" i="1"/>
  <c r="P236" i="1" s="1"/>
  <c r="O235" i="1"/>
  <c r="P235" i="1" s="1"/>
  <c r="O234" i="1"/>
  <c r="P234" i="1" s="1"/>
  <c r="O230" i="1"/>
  <c r="P230" i="1" s="1"/>
  <c r="O229" i="1"/>
  <c r="P229" i="1" s="1"/>
  <c r="O228" i="1"/>
  <c r="P228" i="1" s="1"/>
  <c r="O227" i="1"/>
  <c r="P227" i="1" s="1"/>
  <c r="O225" i="1"/>
  <c r="P225" i="1" s="1"/>
  <c r="O210" i="1"/>
  <c r="P210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N176" i="1"/>
  <c r="L176" i="1"/>
  <c r="N175" i="1"/>
  <c r="L175" i="1"/>
  <c r="N174" i="1"/>
  <c r="L174" i="1"/>
  <c r="O173" i="1"/>
  <c r="P173" i="1" s="1"/>
  <c r="O172" i="1"/>
  <c r="P172" i="1" s="1"/>
  <c r="O171" i="1"/>
  <c r="P171" i="1" s="1"/>
  <c r="O170" i="1"/>
  <c r="P170" i="1" s="1"/>
  <c r="O162" i="1"/>
  <c r="P162" i="1" s="1"/>
  <c r="O161" i="1"/>
  <c r="P161" i="1" s="1"/>
  <c r="O160" i="1"/>
  <c r="P160" i="1" s="1"/>
  <c r="O159" i="1"/>
  <c r="P159" i="1" s="1"/>
  <c r="O158" i="1"/>
  <c r="P158" i="1" s="1"/>
  <c r="O157" i="1"/>
  <c r="P157" i="1" s="1"/>
  <c r="O156" i="1"/>
  <c r="P156" i="1" s="1"/>
  <c r="O153" i="1"/>
  <c r="P153" i="1" s="1"/>
  <c r="O150" i="1"/>
  <c r="P150" i="1" s="1"/>
  <c r="O149" i="1"/>
  <c r="P149" i="1" s="1"/>
  <c r="O148" i="1"/>
  <c r="P148" i="1" s="1"/>
  <c r="O147" i="1"/>
  <c r="P147" i="1" s="1"/>
  <c r="O146" i="1"/>
  <c r="P146" i="1" s="1"/>
  <c r="O145" i="1"/>
  <c r="P145" i="1" s="1"/>
  <c r="O136" i="1"/>
  <c r="P136" i="1" s="1"/>
  <c r="O131" i="1"/>
  <c r="P131" i="1" s="1"/>
  <c r="O129" i="1"/>
  <c r="P129" i="1" s="1"/>
  <c r="O125" i="1"/>
  <c r="P125" i="1" s="1"/>
  <c r="O124" i="1"/>
  <c r="P124" i="1" s="1"/>
  <c r="O123" i="1"/>
  <c r="P123" i="1" s="1"/>
  <c r="O122" i="1"/>
  <c r="P122" i="1" s="1"/>
  <c r="O121" i="1"/>
  <c r="P121" i="1" s="1"/>
  <c r="O120" i="1"/>
  <c r="P120" i="1" s="1"/>
  <c r="N119" i="1"/>
  <c r="M119" i="1"/>
  <c r="L119" i="1"/>
  <c r="K119" i="1"/>
  <c r="I119" i="1"/>
  <c r="O118" i="1"/>
  <c r="P118" i="1" s="1"/>
  <c r="O114" i="1"/>
  <c r="P114" i="1" s="1"/>
  <c r="O113" i="1"/>
  <c r="P113" i="1" s="1"/>
  <c r="O112" i="1"/>
  <c r="P112" i="1" s="1"/>
  <c r="O111" i="1"/>
  <c r="P111" i="1" s="1"/>
  <c r="O110" i="1"/>
  <c r="P110" i="1" s="1"/>
  <c r="O109" i="1"/>
  <c r="P109" i="1" s="1"/>
  <c r="O108" i="1"/>
  <c r="P108" i="1" s="1"/>
  <c r="O107" i="1"/>
  <c r="P107" i="1" s="1"/>
  <c r="O104" i="1"/>
  <c r="P104" i="1" s="1"/>
  <c r="N103" i="1"/>
  <c r="M103" i="1"/>
  <c r="K103" i="1"/>
  <c r="I103" i="1"/>
  <c r="N102" i="1"/>
  <c r="M102" i="1"/>
  <c r="L102" i="1"/>
  <c r="K102" i="1"/>
  <c r="I102" i="1"/>
  <c r="N101" i="1"/>
  <c r="M101" i="1"/>
  <c r="L101" i="1"/>
  <c r="K101" i="1"/>
  <c r="I101" i="1"/>
  <c r="N99" i="1"/>
  <c r="M99" i="1"/>
  <c r="L99" i="1"/>
  <c r="K99" i="1"/>
  <c r="I99" i="1"/>
  <c r="M98" i="1"/>
  <c r="L98" i="1"/>
  <c r="K98" i="1"/>
  <c r="I98" i="1"/>
  <c r="N97" i="1"/>
  <c r="M97" i="1"/>
  <c r="L97" i="1"/>
  <c r="K97" i="1"/>
  <c r="I97" i="1"/>
  <c r="N96" i="1"/>
  <c r="M96" i="1"/>
  <c r="L96" i="1"/>
  <c r="K96" i="1"/>
  <c r="I96" i="1"/>
  <c r="N95" i="1"/>
  <c r="M95" i="1"/>
  <c r="L95" i="1"/>
  <c r="K95" i="1"/>
  <c r="I95" i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O85" i="1"/>
  <c r="P85" i="1" s="1"/>
  <c r="M79" i="1"/>
  <c r="L79" i="1"/>
  <c r="K79" i="1"/>
  <c r="I79" i="1"/>
  <c r="O78" i="1"/>
  <c r="P78" i="1" s="1"/>
  <c r="O77" i="1"/>
  <c r="P77" i="1" s="1"/>
  <c r="O76" i="1"/>
  <c r="P76" i="1" s="1"/>
  <c r="O75" i="1"/>
  <c r="P75" i="1" s="1"/>
  <c r="O20" i="1"/>
  <c r="P20" i="1" s="1"/>
  <c r="O19" i="1"/>
  <c r="P19" i="1" s="1"/>
  <c r="O18" i="1"/>
  <c r="P18" i="1" s="1"/>
  <c r="O71" i="1"/>
  <c r="P71" i="1" s="1"/>
  <c r="O70" i="1"/>
  <c r="P70" i="1" s="1"/>
  <c r="O69" i="1"/>
  <c r="P69" i="1" s="1"/>
  <c r="O67" i="1"/>
  <c r="P67" i="1" s="1"/>
  <c r="O66" i="1"/>
  <c r="P66" i="1" s="1"/>
  <c r="O64" i="1"/>
  <c r="P64" i="1" s="1"/>
  <c r="O73" i="1"/>
  <c r="P73" i="1" s="1"/>
  <c r="O72" i="1"/>
  <c r="P72" i="1" s="1"/>
  <c r="O62" i="1"/>
  <c r="P62" i="1" s="1"/>
  <c r="O61" i="1"/>
  <c r="P61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4" i="1"/>
  <c r="P44" i="1" s="1"/>
  <c r="O42" i="1"/>
  <c r="P42" i="1" s="1"/>
  <c r="O41" i="1"/>
  <c r="P41" i="1" s="1"/>
  <c r="O40" i="1"/>
  <c r="P40" i="1" s="1"/>
  <c r="O39" i="1"/>
  <c r="P39" i="1" s="1"/>
  <c r="O37" i="1"/>
  <c r="P37" i="1" s="1"/>
  <c r="O36" i="1"/>
  <c r="P36" i="1" s="1"/>
  <c r="O35" i="1"/>
  <c r="P35" i="1" s="1"/>
  <c r="O16" i="1"/>
  <c r="P16" i="1" s="1"/>
  <c r="O32" i="1"/>
  <c r="P32" i="1" s="1"/>
  <c r="O31" i="1"/>
  <c r="P31" i="1" s="1"/>
  <c r="O30" i="1"/>
  <c r="P30" i="1" s="1"/>
  <c r="O29" i="1"/>
  <c r="P29" i="1" s="1"/>
  <c r="O27" i="1"/>
  <c r="P27" i="1" s="1"/>
  <c r="O26" i="1"/>
  <c r="P26" i="1" s="1"/>
  <c r="N14" i="1"/>
  <c r="M14" i="1"/>
  <c r="L14" i="1"/>
  <c r="K14" i="1"/>
  <c r="I14" i="1"/>
  <c r="O13" i="1"/>
  <c r="P13" i="1" s="1"/>
  <c r="O9" i="1"/>
  <c r="P9" i="1" s="1"/>
  <c r="O79" i="1" l="1"/>
  <c r="P79" i="1" s="1"/>
  <c r="O176" i="1"/>
  <c r="O95" i="1"/>
  <c r="P95" i="1" s="1"/>
  <c r="O99" i="1"/>
  <c r="P99" i="1" s="1"/>
  <c r="O209" i="1"/>
  <c r="P209" i="1" s="1"/>
  <c r="O96" i="1"/>
  <c r="P96" i="1" s="1"/>
  <c r="O101" i="1"/>
  <c r="P101" i="1" s="1"/>
  <c r="O119" i="1"/>
  <c r="P119" i="1" s="1"/>
  <c r="O175" i="1"/>
  <c r="P175" i="1" s="1"/>
  <c r="O97" i="1"/>
  <c r="P97" i="1" s="1"/>
  <c r="O102" i="1"/>
  <c r="P102" i="1" s="1"/>
  <c r="O100" i="1"/>
  <c r="P100" i="1" s="1"/>
  <c r="O14" i="1"/>
  <c r="P14" i="1" s="1"/>
  <c r="O98" i="1"/>
  <c r="P98" i="1" s="1"/>
  <c r="O103" i="1"/>
  <c r="P103" i="1" s="1"/>
  <c r="O174" i="1"/>
  <c r="P174" i="1" s="1"/>
  <c r="O207" i="1"/>
  <c r="P207" i="1" s="1"/>
  <c r="O208" i="1"/>
  <c r="P208" i="1" s="1"/>
</calcChain>
</file>

<file path=xl/sharedStrings.xml><?xml version="1.0" encoding="utf-8"?>
<sst xmlns="http://schemas.openxmlformats.org/spreadsheetml/2006/main" count="1212" uniqueCount="388">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</sst>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246</xdr:row>
      <xdr:rowOff>0</xdr:rowOff>
    </xdr:from>
    <xdr:to>
      <xdr:col>2</xdr:col>
      <xdr:colOff>285750</xdr:colOff>
      <xdr:row>246</xdr:row>
      <xdr:rowOff>9525</xdr:rowOff>
    </xdr:to>
    <xdr:cxnSp macro="">
      <xdr:nvCxnSpPr>
        <xdr:cNvPr id="3" name="Conector recto 2"/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248</xdr:row>
      <xdr:rowOff>180976</xdr:rowOff>
    </xdr:from>
    <xdr:to>
      <xdr:col>2</xdr:col>
      <xdr:colOff>257175</xdr:colOff>
      <xdr:row>249</xdr:row>
      <xdr:rowOff>0</xdr:rowOff>
    </xdr:to>
    <xdr:cxnSp macro="">
      <xdr:nvCxnSpPr>
        <xdr:cNvPr id="4" name="Conector recto 3"/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252</xdr:row>
      <xdr:rowOff>0</xdr:rowOff>
    </xdr:from>
    <xdr:to>
      <xdr:col>2</xdr:col>
      <xdr:colOff>276225</xdr:colOff>
      <xdr:row>252</xdr:row>
      <xdr:rowOff>0</xdr:rowOff>
    </xdr:to>
    <xdr:cxnSp macro="">
      <xdr:nvCxnSpPr>
        <xdr:cNvPr id="5" name="Conector recto 4"/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2"/>
  <sheetViews>
    <sheetView tabSelected="1" view="pageBreakPreview" zoomScale="60" zoomScaleNormal="100" workbookViewId="0">
      <selection activeCell="C8" sqref="C8"/>
    </sheetView>
  </sheetViews>
  <sheetFormatPr baseColWidth="10" defaultRowHeight="15" x14ac:dyDescent="0.25"/>
  <cols>
    <col min="1" max="1" width="5.7109375" customWidth="1"/>
    <col min="2" max="2" width="39.28515625" style="52" customWidth="1"/>
    <col min="3" max="3" width="85.140625" style="52" bestFit="1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3"/>
      <c r="C3" s="55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6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387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5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8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6" t="s">
        <v>26</v>
      </c>
      <c r="F9" s="66" t="s">
        <v>27</v>
      </c>
      <c r="G9" s="15">
        <v>44266</v>
      </c>
      <c r="H9" s="15">
        <v>45727</v>
      </c>
      <c r="I9" s="16">
        <v>45000</v>
      </c>
      <c r="J9" s="17">
        <v>0</v>
      </c>
      <c r="K9" s="18">
        <v>1291.5</v>
      </c>
      <c r="L9" s="18">
        <v>1148.33</v>
      </c>
      <c r="M9" s="18">
        <v>1368</v>
      </c>
      <c r="N9" s="19">
        <v>25</v>
      </c>
      <c r="O9" s="20">
        <f t="shared" ref="O9:O94" si="0">K9+L9+M9+N9</f>
        <v>3832.83</v>
      </c>
      <c r="P9" s="20">
        <f t="shared" ref="P9:P94" si="1">I9-O9</f>
        <v>41167.17</v>
      </c>
    </row>
    <row r="10" spans="1:16" s="68" customFormat="1" x14ac:dyDescent="0.25">
      <c r="A10" s="12">
        <v>2</v>
      </c>
      <c r="B10" s="33" t="s">
        <v>331</v>
      </c>
      <c r="C10" s="29" t="s">
        <v>333</v>
      </c>
      <c r="D10" s="21" t="s">
        <v>294</v>
      </c>
      <c r="E10" s="67" t="s">
        <v>44</v>
      </c>
      <c r="F10" s="67" t="s">
        <v>41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8" customFormat="1" x14ac:dyDescent="0.25">
      <c r="A11" s="12">
        <v>3</v>
      </c>
      <c r="B11" s="33" t="s">
        <v>339</v>
      </c>
      <c r="C11" s="29" t="s">
        <v>341</v>
      </c>
      <c r="D11" s="21" t="s">
        <v>33</v>
      </c>
      <c r="E11" s="67" t="s">
        <v>44</v>
      </c>
      <c r="F11" s="67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8" customFormat="1" x14ac:dyDescent="0.25">
      <c r="A12" s="12">
        <v>4</v>
      </c>
      <c r="B12" s="33" t="s">
        <v>374</v>
      </c>
      <c r="C12" s="29" t="s">
        <v>373</v>
      </c>
      <c r="D12" s="21" t="s">
        <v>33</v>
      </c>
      <c r="E12" s="66" t="s">
        <v>44</v>
      </c>
      <c r="F12" s="67" t="s">
        <v>27</v>
      </c>
      <c r="G12" s="30">
        <v>45323</v>
      </c>
      <c r="H12" s="30">
        <v>45689</v>
      </c>
      <c r="I12" s="23">
        <v>26250</v>
      </c>
      <c r="J12" s="24"/>
      <c r="K12" s="18">
        <v>631.4</v>
      </c>
      <c r="L12" s="18"/>
      <c r="M12" s="25">
        <v>668.8</v>
      </c>
      <c r="N12" s="19">
        <v>25</v>
      </c>
      <c r="O12" s="20">
        <v>1325.2</v>
      </c>
      <c r="P12" s="20">
        <v>20674.8</v>
      </c>
    </row>
    <row r="13" spans="1:16" s="68" customFormat="1" x14ac:dyDescent="0.25">
      <c r="A13" s="12">
        <v>5</v>
      </c>
      <c r="B13" s="29" t="s">
        <v>28</v>
      </c>
      <c r="C13" s="29" t="s">
        <v>29</v>
      </c>
      <c r="D13" s="21" t="s">
        <v>30</v>
      </c>
      <c r="E13" s="66" t="s">
        <v>26</v>
      </c>
      <c r="F13" s="67" t="s">
        <v>27</v>
      </c>
      <c r="G13" s="22">
        <v>44136</v>
      </c>
      <c r="H13" s="22">
        <v>45566</v>
      </c>
      <c r="I13" s="23">
        <v>45000</v>
      </c>
      <c r="J13" s="24">
        <v>0</v>
      </c>
      <c r="K13" s="18">
        <v>1291.5</v>
      </c>
      <c r="L13" s="18">
        <v>891.01</v>
      </c>
      <c r="M13" s="25">
        <v>1368</v>
      </c>
      <c r="N13" s="19">
        <v>1612.38</v>
      </c>
      <c r="O13" s="20">
        <f t="shared" si="0"/>
        <v>5162.8900000000003</v>
      </c>
      <c r="P13" s="20">
        <f t="shared" si="1"/>
        <v>39837.11</v>
      </c>
    </row>
    <row r="14" spans="1:16" s="68" customFormat="1" ht="14.25" customHeight="1" x14ac:dyDescent="0.25">
      <c r="A14" s="12">
        <v>6</v>
      </c>
      <c r="B14" s="51" t="s">
        <v>31</v>
      </c>
      <c r="C14" s="51" t="s">
        <v>32</v>
      </c>
      <c r="D14" s="26" t="s">
        <v>33</v>
      </c>
      <c r="E14" s="66" t="s">
        <v>26</v>
      </c>
      <c r="F14" s="81" t="s">
        <v>27</v>
      </c>
      <c r="G14" s="27">
        <v>44927</v>
      </c>
      <c r="H14" s="27">
        <v>45658</v>
      </c>
      <c r="I14" s="23">
        <f>I153</f>
        <v>26250</v>
      </c>
      <c r="J14" s="24">
        <v>0</v>
      </c>
      <c r="K14" s="18">
        <f>K153</f>
        <v>753.38</v>
      </c>
      <c r="L14" s="18">
        <f>L153</f>
        <v>0</v>
      </c>
      <c r="M14" s="28">
        <f>M153</f>
        <v>798</v>
      </c>
      <c r="N14" s="19">
        <f>N153</f>
        <v>25</v>
      </c>
      <c r="O14" s="20">
        <f>K14+L14+M14+N14</f>
        <v>1576.38</v>
      </c>
      <c r="P14" s="20">
        <f t="shared" si="1"/>
        <v>24673.62</v>
      </c>
    </row>
    <row r="15" spans="1:16" s="68" customFormat="1" x14ac:dyDescent="0.25">
      <c r="A15" s="12">
        <v>7</v>
      </c>
      <c r="B15" s="29" t="s">
        <v>38</v>
      </c>
      <c r="C15" s="29" t="s">
        <v>39</v>
      </c>
      <c r="D15" s="21" t="s">
        <v>40</v>
      </c>
      <c r="E15" s="67" t="s">
        <v>26</v>
      </c>
      <c r="F15" s="67" t="s">
        <v>41</v>
      </c>
      <c r="G15" s="30">
        <v>45078</v>
      </c>
      <c r="H15" s="30">
        <v>45809</v>
      </c>
      <c r="I15" s="31">
        <v>69663.100000000006</v>
      </c>
      <c r="J15" s="24"/>
      <c r="K15" s="25">
        <v>1999.33</v>
      </c>
      <c r="L15" s="25">
        <v>4961.96</v>
      </c>
      <c r="M15" s="25">
        <v>2117.7600000000002</v>
      </c>
      <c r="N15" s="32">
        <v>1740.46</v>
      </c>
      <c r="O15" s="20">
        <f>K15+L15+M15+N15</f>
        <v>10819.509999999998</v>
      </c>
      <c r="P15" s="20">
        <f t="shared" si="1"/>
        <v>58843.590000000011</v>
      </c>
    </row>
    <row r="16" spans="1:16" s="68" customFormat="1" x14ac:dyDescent="0.25">
      <c r="A16" s="12">
        <v>8</v>
      </c>
      <c r="B16" s="29" t="s">
        <v>52</v>
      </c>
      <c r="C16" s="29" t="s">
        <v>53</v>
      </c>
      <c r="D16" s="21" t="s">
        <v>47</v>
      </c>
      <c r="E16" s="66" t="s">
        <v>26</v>
      </c>
      <c r="F16" s="67" t="s">
        <v>27</v>
      </c>
      <c r="G16" s="30">
        <v>44866</v>
      </c>
      <c r="H16" s="30">
        <v>45597</v>
      </c>
      <c r="I16" s="23">
        <v>65018.43</v>
      </c>
      <c r="J16" s="24">
        <v>0</v>
      </c>
      <c r="K16" s="18">
        <v>1866.03</v>
      </c>
      <c r="L16" s="18">
        <v>4431.0200000000004</v>
      </c>
      <c r="M16" s="25">
        <v>1976.56</v>
      </c>
      <c r="N16" s="19">
        <v>25</v>
      </c>
      <c r="O16" s="20">
        <f>K16+L16+M16+N16</f>
        <v>8298.61</v>
      </c>
      <c r="P16" s="20">
        <f>I16-O16</f>
        <v>56719.82</v>
      </c>
    </row>
    <row r="17" spans="1:16" s="68" customFormat="1" x14ac:dyDescent="0.25">
      <c r="A17" s="12">
        <v>9</v>
      </c>
      <c r="B17" s="29" t="s">
        <v>63</v>
      </c>
      <c r="C17" s="29" t="s">
        <v>64</v>
      </c>
      <c r="D17" s="21" t="s">
        <v>47</v>
      </c>
      <c r="E17" s="67" t="s">
        <v>26</v>
      </c>
      <c r="F17" s="67" t="s">
        <v>27</v>
      </c>
      <c r="G17" s="30">
        <v>45078</v>
      </c>
      <c r="H17" s="30">
        <v>45809</v>
      </c>
      <c r="I17" s="31">
        <v>65018.44</v>
      </c>
      <c r="J17" s="24"/>
      <c r="K17" s="25">
        <v>1866.03</v>
      </c>
      <c r="L17" s="25">
        <v>4431.0200000000004</v>
      </c>
      <c r="M17" s="25">
        <v>1976.56</v>
      </c>
      <c r="N17" s="32">
        <v>25</v>
      </c>
      <c r="O17" s="28">
        <v>8298.61</v>
      </c>
      <c r="P17" s="28">
        <v>56719.83</v>
      </c>
    </row>
    <row r="18" spans="1:16" s="68" customFormat="1" x14ac:dyDescent="0.25">
      <c r="A18" s="12">
        <v>10</v>
      </c>
      <c r="B18" s="29" t="s">
        <v>104</v>
      </c>
      <c r="C18" s="29" t="s">
        <v>105</v>
      </c>
      <c r="D18" s="21" t="s">
        <v>106</v>
      </c>
      <c r="E18" s="66" t="s">
        <v>26</v>
      </c>
      <c r="F18" s="67" t="s">
        <v>27</v>
      </c>
      <c r="G18" s="30">
        <v>44501</v>
      </c>
      <c r="H18" s="30">
        <v>45597</v>
      </c>
      <c r="I18" s="23">
        <v>69663.100000000006</v>
      </c>
      <c r="J18" s="24">
        <v>0</v>
      </c>
      <c r="K18" s="18">
        <v>1999.33</v>
      </c>
      <c r="L18" s="18">
        <v>5305.05</v>
      </c>
      <c r="M18" s="25">
        <v>2117.7600000000002</v>
      </c>
      <c r="N18" s="19">
        <v>25</v>
      </c>
      <c r="O18" s="20">
        <f t="shared" ref="O18:O25" si="2">K18+L18+M18+N18</f>
        <v>9447.14</v>
      </c>
      <c r="P18" s="20">
        <f t="shared" ref="P18:P25" si="3">I18-O18</f>
        <v>60215.960000000006</v>
      </c>
    </row>
    <row r="19" spans="1:16" s="68" customFormat="1" x14ac:dyDescent="0.25">
      <c r="A19" s="12">
        <v>11</v>
      </c>
      <c r="B19" s="29" t="s">
        <v>107</v>
      </c>
      <c r="C19" s="29" t="s">
        <v>108</v>
      </c>
      <c r="D19" s="21" t="s">
        <v>109</v>
      </c>
      <c r="E19" s="66" t="s">
        <v>26</v>
      </c>
      <c r="F19" s="67" t="s">
        <v>27</v>
      </c>
      <c r="G19" s="30">
        <v>44501</v>
      </c>
      <c r="H19" s="30">
        <v>45597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68" customFormat="1" ht="14.25" customHeight="1" x14ac:dyDescent="0.25">
      <c r="A20" s="12">
        <v>12</v>
      </c>
      <c r="B20" s="29" t="s">
        <v>110</v>
      </c>
      <c r="C20" s="29" t="s">
        <v>111</v>
      </c>
      <c r="D20" s="21" t="s">
        <v>112</v>
      </c>
      <c r="E20" s="66" t="s">
        <v>26</v>
      </c>
      <c r="F20" s="67" t="s">
        <v>27</v>
      </c>
      <c r="G20" s="30">
        <v>44501</v>
      </c>
      <c r="H20" s="30">
        <v>45597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si="2"/>
        <v>9447.02</v>
      </c>
      <c r="P20" s="20">
        <f t="shared" si="3"/>
        <v>60215.61</v>
      </c>
    </row>
    <row r="21" spans="1:16" s="68" customFormat="1" x14ac:dyDescent="0.25">
      <c r="A21" s="12">
        <v>13</v>
      </c>
      <c r="B21" s="29" t="s">
        <v>351</v>
      </c>
      <c r="C21" s="29" t="s">
        <v>350</v>
      </c>
      <c r="D21" s="21" t="s">
        <v>349</v>
      </c>
      <c r="E21" s="66" t="s">
        <v>26</v>
      </c>
      <c r="F21" s="67" t="s">
        <v>27</v>
      </c>
      <c r="G21" s="30">
        <v>44501</v>
      </c>
      <c r="H21" s="30">
        <v>45597</v>
      </c>
      <c r="I21" s="23">
        <v>69662.63</v>
      </c>
      <c r="J21" s="24">
        <v>0</v>
      </c>
      <c r="K21" s="18">
        <v>1999.32</v>
      </c>
      <c r="L21" s="18">
        <v>5304.96</v>
      </c>
      <c r="M21" s="25">
        <v>2117.7399999999998</v>
      </c>
      <c r="N21" s="19">
        <v>25</v>
      </c>
      <c r="O21" s="20">
        <f t="shared" ref="O21" si="4">K21+L21+M21+N21</f>
        <v>9447.02</v>
      </c>
      <c r="P21" s="20">
        <f t="shared" ref="P21" si="5">I21-O21</f>
        <v>60215.61</v>
      </c>
    </row>
    <row r="22" spans="1:16" s="68" customFormat="1" x14ac:dyDescent="0.25">
      <c r="A22" s="12">
        <v>14</v>
      </c>
      <c r="B22" s="29" t="s">
        <v>281</v>
      </c>
      <c r="C22" s="29" t="s">
        <v>282</v>
      </c>
      <c r="D22" s="21" t="s">
        <v>283</v>
      </c>
      <c r="E22" s="67" t="s">
        <v>44</v>
      </c>
      <c r="F22" s="67" t="s">
        <v>27</v>
      </c>
      <c r="G22" s="30">
        <v>45108</v>
      </c>
      <c r="H22" s="30">
        <v>45839</v>
      </c>
      <c r="I22" s="31">
        <v>65018.43</v>
      </c>
      <c r="J22" s="24"/>
      <c r="K22" s="25">
        <v>1866.03</v>
      </c>
      <c r="L22" s="25">
        <v>4431.0200000000004</v>
      </c>
      <c r="M22" s="25">
        <v>1976.56</v>
      </c>
      <c r="N22" s="32">
        <v>2841</v>
      </c>
      <c r="O22" s="20">
        <f t="shared" si="2"/>
        <v>11114.61</v>
      </c>
      <c r="P22" s="20">
        <f t="shared" si="3"/>
        <v>53903.82</v>
      </c>
    </row>
    <row r="23" spans="1:16" s="68" customFormat="1" x14ac:dyDescent="0.25">
      <c r="A23" s="12">
        <v>15</v>
      </c>
      <c r="B23" s="29" t="s">
        <v>359</v>
      </c>
      <c r="C23" s="29" t="s">
        <v>282</v>
      </c>
      <c r="D23" s="21" t="s">
        <v>182</v>
      </c>
      <c r="E23" s="67" t="s">
        <v>44</v>
      </c>
      <c r="F23" s="67" t="s">
        <v>27</v>
      </c>
      <c r="G23" s="30">
        <v>45292</v>
      </c>
      <c r="H23" s="30">
        <v>45658</v>
      </c>
      <c r="I23" s="31">
        <v>22000</v>
      </c>
      <c r="J23" s="24"/>
      <c r="K23" s="25">
        <v>631.4</v>
      </c>
      <c r="L23" s="25"/>
      <c r="M23" s="25">
        <v>668.8</v>
      </c>
      <c r="N23" s="32">
        <v>25</v>
      </c>
      <c r="O23" s="20">
        <f t="shared" si="2"/>
        <v>1325.1999999999998</v>
      </c>
      <c r="P23" s="20">
        <f t="shared" si="3"/>
        <v>20674.8</v>
      </c>
    </row>
    <row r="24" spans="1:16" s="68" customFormat="1" x14ac:dyDescent="0.25">
      <c r="A24" s="12">
        <v>16</v>
      </c>
      <c r="B24" s="33" t="s">
        <v>286</v>
      </c>
      <c r="C24" s="29" t="s">
        <v>289</v>
      </c>
      <c r="D24" s="21" t="s">
        <v>290</v>
      </c>
      <c r="E24" s="67" t="s">
        <v>44</v>
      </c>
      <c r="F24" s="67" t="s">
        <v>27</v>
      </c>
      <c r="G24" s="30">
        <v>45139</v>
      </c>
      <c r="H24" s="30">
        <v>45505</v>
      </c>
      <c r="I24" s="31">
        <v>77402.92</v>
      </c>
      <c r="J24" s="24"/>
      <c r="K24" s="25">
        <v>2221.46</v>
      </c>
      <c r="L24" s="25">
        <v>6790.04</v>
      </c>
      <c r="M24" s="25">
        <v>2353.0500000000002</v>
      </c>
      <c r="N24" s="32">
        <v>25</v>
      </c>
      <c r="O24" s="28">
        <f t="shared" si="2"/>
        <v>11389.55</v>
      </c>
      <c r="P24" s="28">
        <f t="shared" si="3"/>
        <v>66013.37</v>
      </c>
    </row>
    <row r="25" spans="1:16" s="68" customFormat="1" x14ac:dyDescent="0.25">
      <c r="A25" s="12">
        <v>17</v>
      </c>
      <c r="B25" s="33" t="s">
        <v>307</v>
      </c>
      <c r="C25" s="29" t="s">
        <v>316</v>
      </c>
      <c r="D25" s="21" t="s">
        <v>317</v>
      </c>
      <c r="E25" s="67" t="s">
        <v>44</v>
      </c>
      <c r="F25" s="67" t="s">
        <v>27</v>
      </c>
      <c r="G25" s="30">
        <v>45139</v>
      </c>
      <c r="H25" s="30">
        <v>45505</v>
      </c>
      <c r="I25" s="31">
        <v>39000</v>
      </c>
      <c r="J25" s="24"/>
      <c r="K25" s="25">
        <v>1119.3</v>
      </c>
      <c r="L25" s="25">
        <v>301.52</v>
      </c>
      <c r="M25" s="25">
        <v>1185.5999999999999</v>
      </c>
      <c r="N25" s="32">
        <v>25</v>
      </c>
      <c r="O25" s="28">
        <f t="shared" si="2"/>
        <v>2631.42</v>
      </c>
      <c r="P25" s="28">
        <f t="shared" si="3"/>
        <v>36368.58</v>
      </c>
    </row>
    <row r="26" spans="1:16" s="68" customFormat="1" x14ac:dyDescent="0.25">
      <c r="A26" s="12">
        <v>18</v>
      </c>
      <c r="B26" s="29" t="s">
        <v>34</v>
      </c>
      <c r="C26" s="29" t="s">
        <v>35</v>
      </c>
      <c r="D26" s="21" t="s">
        <v>36</v>
      </c>
      <c r="E26" s="66" t="s">
        <v>26</v>
      </c>
      <c r="F26" s="67" t="s">
        <v>27</v>
      </c>
      <c r="G26" s="22">
        <v>43709</v>
      </c>
      <c r="H26" s="22">
        <v>45536</v>
      </c>
      <c r="I26" s="23">
        <v>69662.63</v>
      </c>
      <c r="J26" s="24">
        <v>0</v>
      </c>
      <c r="K26" s="18">
        <v>1999.32</v>
      </c>
      <c r="L26" s="18">
        <v>5304.96</v>
      </c>
      <c r="M26" s="25">
        <v>2117.7399999999998</v>
      </c>
      <c r="N26" s="19">
        <v>25</v>
      </c>
      <c r="O26" s="20">
        <f t="shared" si="0"/>
        <v>9447.02</v>
      </c>
      <c r="P26" s="20">
        <f t="shared" si="1"/>
        <v>60215.61</v>
      </c>
    </row>
    <row r="27" spans="1:16" s="68" customFormat="1" x14ac:dyDescent="0.25">
      <c r="A27" s="12">
        <v>19</v>
      </c>
      <c r="B27" s="29" t="s">
        <v>37</v>
      </c>
      <c r="C27" s="29" t="s">
        <v>35</v>
      </c>
      <c r="D27" s="21" t="s">
        <v>33</v>
      </c>
      <c r="E27" s="66" t="s">
        <v>26</v>
      </c>
      <c r="F27" s="67" t="s">
        <v>27</v>
      </c>
      <c r="G27" s="22">
        <v>44866</v>
      </c>
      <c r="H27" s="22">
        <v>45597</v>
      </c>
      <c r="I27" s="23">
        <v>22000</v>
      </c>
      <c r="J27" s="24">
        <v>0</v>
      </c>
      <c r="K27" s="18">
        <v>631.4</v>
      </c>
      <c r="L27" s="18"/>
      <c r="M27" s="25">
        <v>668.8</v>
      </c>
      <c r="N27" s="19">
        <v>25</v>
      </c>
      <c r="O27" s="20">
        <f t="shared" si="0"/>
        <v>1325.1999999999998</v>
      </c>
      <c r="P27" s="20">
        <f t="shared" si="1"/>
        <v>20674.8</v>
      </c>
    </row>
    <row r="28" spans="1:16" s="68" customFormat="1" x14ac:dyDescent="0.25">
      <c r="A28" s="12">
        <v>20</v>
      </c>
      <c r="B28" s="29" t="s">
        <v>42</v>
      </c>
      <c r="C28" s="29" t="s">
        <v>35</v>
      </c>
      <c r="D28" s="21" t="s">
        <v>43</v>
      </c>
      <c r="E28" s="67" t="s">
        <v>44</v>
      </c>
      <c r="F28" s="67" t="s">
        <v>27</v>
      </c>
      <c r="G28" s="30">
        <v>45078</v>
      </c>
      <c r="H28" s="30">
        <v>45809</v>
      </c>
      <c r="I28" s="69">
        <v>69663.100000000006</v>
      </c>
      <c r="J28" s="69"/>
      <c r="K28" s="69">
        <v>1999.33</v>
      </c>
      <c r="L28" s="69">
        <v>5305.05</v>
      </c>
      <c r="M28" s="69">
        <v>2117.7600000000002</v>
      </c>
      <c r="N28" s="69">
        <v>25</v>
      </c>
      <c r="O28" s="69">
        <v>9447.14</v>
      </c>
      <c r="P28" s="69">
        <v>60215.96</v>
      </c>
    </row>
    <row r="29" spans="1:16" s="68" customFormat="1" x14ac:dyDescent="0.25">
      <c r="A29" s="12">
        <v>21</v>
      </c>
      <c r="B29" s="29" t="s">
        <v>45</v>
      </c>
      <c r="C29" s="29" t="s">
        <v>46</v>
      </c>
      <c r="D29" s="21" t="s">
        <v>47</v>
      </c>
      <c r="E29" s="66" t="s">
        <v>26</v>
      </c>
      <c r="F29" s="67" t="s">
        <v>27</v>
      </c>
      <c r="G29" s="30">
        <v>44652</v>
      </c>
      <c r="H29" s="30">
        <v>45748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68" customFormat="1" x14ac:dyDescent="0.25">
      <c r="A30" s="12">
        <v>22</v>
      </c>
      <c r="B30" s="29" t="s">
        <v>48</v>
      </c>
      <c r="C30" s="29" t="s">
        <v>46</v>
      </c>
      <c r="D30" s="21" t="s">
        <v>47</v>
      </c>
      <c r="E30" s="66" t="s">
        <v>26</v>
      </c>
      <c r="F30" s="67" t="s">
        <v>27</v>
      </c>
      <c r="G30" s="30">
        <v>44682</v>
      </c>
      <c r="H30" s="30">
        <v>45778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68" customFormat="1" x14ac:dyDescent="0.25">
      <c r="A31" s="12">
        <v>23</v>
      </c>
      <c r="B31" s="29" t="s">
        <v>49</v>
      </c>
      <c r="C31" s="29" t="s">
        <v>46</v>
      </c>
      <c r="D31" s="21" t="s">
        <v>50</v>
      </c>
      <c r="E31" s="66" t="s">
        <v>26</v>
      </c>
      <c r="F31" s="67" t="s">
        <v>41</v>
      </c>
      <c r="G31" s="30">
        <v>44652</v>
      </c>
      <c r="H31" s="30">
        <v>45748</v>
      </c>
      <c r="I31" s="23">
        <v>69662.63</v>
      </c>
      <c r="J31" s="24">
        <v>0</v>
      </c>
      <c r="K31" s="18">
        <v>1999.32</v>
      </c>
      <c r="L31" s="18">
        <v>5304.96</v>
      </c>
      <c r="M31" s="25">
        <v>2117.7399999999998</v>
      </c>
      <c r="N31" s="19">
        <v>25</v>
      </c>
      <c r="O31" s="20">
        <f t="shared" si="0"/>
        <v>9447.02</v>
      </c>
      <c r="P31" s="20">
        <f t="shared" si="1"/>
        <v>60215.61</v>
      </c>
    </row>
    <row r="32" spans="1:16" s="68" customFormat="1" x14ac:dyDescent="0.25">
      <c r="A32" s="12">
        <v>24</v>
      </c>
      <c r="B32" s="29" t="s">
        <v>51</v>
      </c>
      <c r="C32" s="29" t="s">
        <v>46</v>
      </c>
      <c r="D32" s="21" t="s">
        <v>25</v>
      </c>
      <c r="E32" s="66" t="s">
        <v>26</v>
      </c>
      <c r="F32" s="67" t="s">
        <v>27</v>
      </c>
      <c r="G32" s="30">
        <v>44562</v>
      </c>
      <c r="H32" s="30">
        <v>45658</v>
      </c>
      <c r="I32" s="23">
        <v>35000</v>
      </c>
      <c r="J32" s="24">
        <v>0</v>
      </c>
      <c r="K32" s="18">
        <v>1004.5</v>
      </c>
      <c r="L32" s="18"/>
      <c r="M32" s="25">
        <v>1064</v>
      </c>
      <c r="N32" s="19">
        <v>655.81</v>
      </c>
      <c r="O32" s="20">
        <f t="shared" ref="O32:O38" si="6">K32+L32+M32+N32</f>
        <v>2724.31</v>
      </c>
      <c r="P32" s="20">
        <f t="shared" si="1"/>
        <v>32275.69</v>
      </c>
    </row>
    <row r="33" spans="1:16" s="68" customFormat="1" x14ac:dyDescent="0.25">
      <c r="A33" s="12">
        <v>25</v>
      </c>
      <c r="B33" s="29" t="s">
        <v>372</v>
      </c>
      <c r="C33" s="29" t="s">
        <v>371</v>
      </c>
      <c r="D33" s="21" t="s">
        <v>375</v>
      </c>
      <c r="E33" s="66" t="s">
        <v>44</v>
      </c>
      <c r="F33" s="67" t="s">
        <v>41</v>
      </c>
      <c r="G33" s="22">
        <v>45323</v>
      </c>
      <c r="H33" s="30">
        <v>45689</v>
      </c>
      <c r="I33" s="23">
        <v>69663.100000000006</v>
      </c>
      <c r="J33" s="24"/>
      <c r="K33" s="18">
        <v>1999.33</v>
      </c>
      <c r="L33" s="18">
        <v>5305.05</v>
      </c>
      <c r="M33" s="25">
        <v>2117.7600000000002</v>
      </c>
      <c r="N33" s="19">
        <v>25</v>
      </c>
      <c r="O33" s="20">
        <f t="shared" si="6"/>
        <v>9447.14</v>
      </c>
      <c r="P33" s="20">
        <f>I33-O33</f>
        <v>60215.960000000006</v>
      </c>
    </row>
    <row r="34" spans="1:16" s="68" customFormat="1" x14ac:dyDescent="0.25">
      <c r="A34" s="12">
        <v>26</v>
      </c>
      <c r="B34" s="29" t="s">
        <v>382</v>
      </c>
      <c r="C34" s="29" t="s">
        <v>371</v>
      </c>
      <c r="D34" s="21" t="s">
        <v>43</v>
      </c>
      <c r="E34" s="66" t="s">
        <v>44</v>
      </c>
      <c r="F34" s="67" t="s">
        <v>41</v>
      </c>
      <c r="G34" s="22">
        <v>45352</v>
      </c>
      <c r="H34" s="30">
        <v>45717</v>
      </c>
      <c r="I34" s="23">
        <v>69663.100000000006</v>
      </c>
      <c r="J34" s="24"/>
      <c r="K34" s="18">
        <v>1999.33</v>
      </c>
      <c r="L34" s="18">
        <v>5305.05</v>
      </c>
      <c r="M34" s="25">
        <v>2117.7600000000002</v>
      </c>
      <c r="N34" s="19">
        <v>25</v>
      </c>
      <c r="O34" s="20">
        <f t="shared" si="6"/>
        <v>9447.14</v>
      </c>
      <c r="P34" s="20">
        <f>I34-O34</f>
        <v>60215.960000000006</v>
      </c>
    </row>
    <row r="35" spans="1:16" s="68" customFormat="1" ht="15.75" customHeight="1" x14ac:dyDescent="0.25">
      <c r="A35" s="12">
        <v>27</v>
      </c>
      <c r="B35" s="51" t="s">
        <v>54</v>
      </c>
      <c r="C35" s="51" t="s">
        <v>55</v>
      </c>
      <c r="D35" s="26" t="s">
        <v>47</v>
      </c>
      <c r="E35" s="66" t="s">
        <v>26</v>
      </c>
      <c r="F35" s="81" t="s">
        <v>27</v>
      </c>
      <c r="G35" s="27">
        <v>44927</v>
      </c>
      <c r="H35" s="27">
        <v>45658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25</v>
      </c>
      <c r="O35" s="20">
        <f t="shared" si="6"/>
        <v>8298.61</v>
      </c>
      <c r="P35" s="20">
        <f t="shared" si="1"/>
        <v>56719.82</v>
      </c>
    </row>
    <row r="36" spans="1:16" s="68" customFormat="1" ht="15.75" customHeight="1" x14ac:dyDescent="0.25">
      <c r="A36" s="12">
        <v>28</v>
      </c>
      <c r="B36" s="51" t="s">
        <v>56</v>
      </c>
      <c r="C36" s="51" t="s">
        <v>55</v>
      </c>
      <c r="D36" s="26" t="s">
        <v>47</v>
      </c>
      <c r="E36" s="66" t="s">
        <v>26</v>
      </c>
      <c r="F36" s="81" t="s">
        <v>27</v>
      </c>
      <c r="G36" s="27">
        <v>44927</v>
      </c>
      <c r="H36" s="27">
        <v>45658</v>
      </c>
      <c r="I36" s="23">
        <v>65018.43</v>
      </c>
      <c r="J36" s="24">
        <v>0</v>
      </c>
      <c r="K36" s="18">
        <v>1866.03</v>
      </c>
      <c r="L36" s="18">
        <v>4431.0200000000004</v>
      </c>
      <c r="M36" s="25">
        <v>1976.56</v>
      </c>
      <c r="N36" s="19">
        <v>25</v>
      </c>
      <c r="O36" s="20">
        <f t="shared" si="6"/>
        <v>8298.61</v>
      </c>
      <c r="P36" s="20">
        <f t="shared" si="1"/>
        <v>56719.82</v>
      </c>
    </row>
    <row r="37" spans="1:16" s="68" customFormat="1" ht="15" customHeight="1" x14ac:dyDescent="0.25">
      <c r="A37" s="12">
        <v>29</v>
      </c>
      <c r="B37" s="51" t="s">
        <v>57</v>
      </c>
      <c r="C37" s="51" t="s">
        <v>55</v>
      </c>
      <c r="D37" s="26" t="s">
        <v>47</v>
      </c>
      <c r="E37" s="66" t="s">
        <v>26</v>
      </c>
      <c r="F37" s="81" t="s">
        <v>27</v>
      </c>
      <c r="G37" s="27">
        <v>44927</v>
      </c>
      <c r="H37" s="27">
        <v>45658</v>
      </c>
      <c r="I37" s="23">
        <v>65018.43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844.5</v>
      </c>
      <c r="O37" s="20">
        <f t="shared" si="6"/>
        <v>9118.11</v>
      </c>
      <c r="P37" s="20">
        <f t="shared" si="1"/>
        <v>55900.32</v>
      </c>
    </row>
    <row r="38" spans="1:16" s="68" customFormat="1" ht="13.5" customHeight="1" x14ac:dyDescent="0.25">
      <c r="A38" s="12">
        <v>30</v>
      </c>
      <c r="B38" s="33" t="s">
        <v>337</v>
      </c>
      <c r="C38" s="51" t="s">
        <v>55</v>
      </c>
      <c r="D38" s="21" t="s">
        <v>33</v>
      </c>
      <c r="E38" s="67" t="s">
        <v>44</v>
      </c>
      <c r="F38" s="67" t="s">
        <v>27</v>
      </c>
      <c r="G38" s="30">
        <v>45139</v>
      </c>
      <c r="H38" s="30">
        <v>45505</v>
      </c>
      <c r="I38" s="31">
        <v>26250</v>
      </c>
      <c r="J38" s="24"/>
      <c r="K38" s="25">
        <v>753.38</v>
      </c>
      <c r="L38" s="25"/>
      <c r="M38" s="25">
        <v>798</v>
      </c>
      <c r="N38" s="32">
        <v>25</v>
      </c>
      <c r="O38" s="28">
        <f t="shared" si="6"/>
        <v>1576.38</v>
      </c>
      <c r="P38" s="28">
        <f>I38-O38</f>
        <v>24673.62</v>
      </c>
    </row>
    <row r="39" spans="1:16" s="68" customFormat="1" x14ac:dyDescent="0.25">
      <c r="A39" s="12">
        <v>31</v>
      </c>
      <c r="B39" s="29" t="s">
        <v>59</v>
      </c>
      <c r="C39" s="29" t="s">
        <v>58</v>
      </c>
      <c r="D39" s="21" t="s">
        <v>60</v>
      </c>
      <c r="E39" s="66" t="s">
        <v>26</v>
      </c>
      <c r="F39" s="67" t="s">
        <v>27</v>
      </c>
      <c r="G39" s="22">
        <v>44652</v>
      </c>
      <c r="H39" s="30">
        <v>45748</v>
      </c>
      <c r="I39" s="23">
        <v>69662.63</v>
      </c>
      <c r="J39" s="24">
        <v>0</v>
      </c>
      <c r="K39" s="18">
        <v>1999.32</v>
      </c>
      <c r="L39" s="18">
        <v>5304.96</v>
      </c>
      <c r="M39" s="18">
        <v>2117.7399999999998</v>
      </c>
      <c r="N39" s="19">
        <v>25</v>
      </c>
      <c r="O39" s="20">
        <f t="shared" si="0"/>
        <v>9447.02</v>
      </c>
      <c r="P39" s="20">
        <f t="shared" si="1"/>
        <v>60215.61</v>
      </c>
    </row>
    <row r="40" spans="1:16" s="68" customFormat="1" x14ac:dyDescent="0.25">
      <c r="A40" s="12">
        <v>32</v>
      </c>
      <c r="B40" s="29" t="s">
        <v>61</v>
      </c>
      <c r="C40" s="29" t="s">
        <v>58</v>
      </c>
      <c r="D40" s="21" t="s">
        <v>47</v>
      </c>
      <c r="E40" s="66" t="s">
        <v>26</v>
      </c>
      <c r="F40" s="67" t="s">
        <v>27</v>
      </c>
      <c r="G40" s="22">
        <v>44652</v>
      </c>
      <c r="H40" s="30">
        <v>45748</v>
      </c>
      <c r="I40" s="23">
        <v>65018.44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25</v>
      </c>
      <c r="O40" s="20">
        <f t="shared" si="0"/>
        <v>8298.61</v>
      </c>
      <c r="P40" s="20">
        <f t="shared" si="1"/>
        <v>56719.83</v>
      </c>
    </row>
    <row r="41" spans="1:16" s="68" customFormat="1" x14ac:dyDescent="0.25">
      <c r="A41" s="12">
        <v>33</v>
      </c>
      <c r="B41" s="29" t="s">
        <v>62</v>
      </c>
      <c r="C41" s="29" t="s">
        <v>58</v>
      </c>
      <c r="D41" s="21" t="s">
        <v>47</v>
      </c>
      <c r="E41" s="66" t="s">
        <v>26</v>
      </c>
      <c r="F41" s="67" t="s">
        <v>27</v>
      </c>
      <c r="G41" s="22">
        <v>44652</v>
      </c>
      <c r="H41" s="30">
        <v>45748</v>
      </c>
      <c r="I41" s="23">
        <v>65018.44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1967.78</v>
      </c>
      <c r="O41" s="20">
        <f t="shared" si="0"/>
        <v>10241.390000000001</v>
      </c>
      <c r="P41" s="20">
        <f t="shared" si="1"/>
        <v>54777.05</v>
      </c>
    </row>
    <row r="42" spans="1:16" s="68" customFormat="1" x14ac:dyDescent="0.25">
      <c r="A42" s="12">
        <v>34</v>
      </c>
      <c r="B42" s="29" t="s">
        <v>66</v>
      </c>
      <c r="C42" s="29" t="s">
        <v>65</v>
      </c>
      <c r="D42" s="21" t="s">
        <v>67</v>
      </c>
      <c r="E42" s="66" t="s">
        <v>26</v>
      </c>
      <c r="F42" s="67" t="s">
        <v>41</v>
      </c>
      <c r="G42" s="22">
        <v>44866</v>
      </c>
      <c r="H42" s="22">
        <v>45597</v>
      </c>
      <c r="I42" s="23">
        <v>22000</v>
      </c>
      <c r="J42" s="24">
        <v>0</v>
      </c>
      <c r="K42" s="18">
        <v>631.4</v>
      </c>
      <c r="L42" s="18"/>
      <c r="M42" s="25">
        <v>668.8</v>
      </c>
      <c r="N42" s="19">
        <v>25</v>
      </c>
      <c r="O42" s="20">
        <f t="shared" si="0"/>
        <v>1325.1999999999998</v>
      </c>
      <c r="P42" s="20">
        <f t="shared" si="1"/>
        <v>20674.8</v>
      </c>
    </row>
    <row r="43" spans="1:16" s="68" customFormat="1" x14ac:dyDescent="0.25">
      <c r="A43" s="12">
        <v>35</v>
      </c>
      <c r="B43" s="33" t="s">
        <v>368</v>
      </c>
      <c r="C43" s="29" t="s">
        <v>65</v>
      </c>
      <c r="D43" s="21" t="s">
        <v>182</v>
      </c>
      <c r="E43" s="66" t="s">
        <v>44</v>
      </c>
      <c r="F43" s="67" t="s">
        <v>41</v>
      </c>
      <c r="G43" s="30">
        <v>45323</v>
      </c>
      <c r="H43" s="30">
        <v>45689</v>
      </c>
      <c r="I43" s="23">
        <v>22000</v>
      </c>
      <c r="J43" s="24"/>
      <c r="K43" s="18">
        <v>631.4</v>
      </c>
      <c r="L43" s="18"/>
      <c r="M43" s="25">
        <v>668.8</v>
      </c>
      <c r="N43" s="19">
        <v>25</v>
      </c>
      <c r="O43" s="28">
        <f>K43+L43+M43+N43</f>
        <v>1325.1999999999998</v>
      </c>
      <c r="P43" s="28">
        <f>I43-O43</f>
        <v>20674.8</v>
      </c>
    </row>
    <row r="44" spans="1:16" s="68" customFormat="1" x14ac:dyDescent="0.25">
      <c r="A44" s="12">
        <v>36</v>
      </c>
      <c r="B44" s="29" t="s">
        <v>68</v>
      </c>
      <c r="C44" s="29" t="s">
        <v>65</v>
      </c>
      <c r="D44" s="21" t="s">
        <v>33</v>
      </c>
      <c r="E44" s="66" t="s">
        <v>26</v>
      </c>
      <c r="F44" s="67" t="s">
        <v>27</v>
      </c>
      <c r="G44" s="22">
        <v>44866</v>
      </c>
      <c r="H44" s="22">
        <v>45597</v>
      </c>
      <c r="I44" s="23">
        <v>22000</v>
      </c>
      <c r="J44" s="24">
        <v>0</v>
      </c>
      <c r="K44" s="18">
        <v>631.4</v>
      </c>
      <c r="L44" s="18"/>
      <c r="M44" s="25">
        <v>668.8</v>
      </c>
      <c r="N44" s="19">
        <v>25</v>
      </c>
      <c r="O44" s="20">
        <f t="shared" si="0"/>
        <v>1325.1999999999998</v>
      </c>
      <c r="P44" s="20">
        <f t="shared" si="1"/>
        <v>20674.8</v>
      </c>
    </row>
    <row r="45" spans="1:16" s="68" customFormat="1" x14ac:dyDescent="0.25">
      <c r="A45" s="12">
        <v>37</v>
      </c>
      <c r="B45" s="29" t="s">
        <v>279</v>
      </c>
      <c r="C45" s="29" t="s">
        <v>65</v>
      </c>
      <c r="D45" s="21" t="s">
        <v>280</v>
      </c>
      <c r="E45" s="67" t="s">
        <v>44</v>
      </c>
      <c r="F45" s="67" t="s">
        <v>41</v>
      </c>
      <c r="G45" s="30">
        <v>45108</v>
      </c>
      <c r="H45" s="30">
        <v>45839</v>
      </c>
      <c r="I45" s="31">
        <v>69663.100000000006</v>
      </c>
      <c r="J45" s="24"/>
      <c r="K45" s="25">
        <v>1999.33</v>
      </c>
      <c r="L45" s="25">
        <v>4618.87</v>
      </c>
      <c r="M45" s="25">
        <v>2117.7600000000002</v>
      </c>
      <c r="N45" s="32">
        <v>3455.92</v>
      </c>
      <c r="O45" s="20">
        <f>K45+L45+M45+N45</f>
        <v>12191.88</v>
      </c>
      <c r="P45" s="20">
        <f>I45-O45</f>
        <v>57471.220000000008</v>
      </c>
    </row>
    <row r="46" spans="1:16" s="68" customFormat="1" x14ac:dyDescent="0.25">
      <c r="A46" s="12">
        <v>38</v>
      </c>
      <c r="B46" s="33" t="s">
        <v>302</v>
      </c>
      <c r="C46" s="29" t="s">
        <v>65</v>
      </c>
      <c r="D46" s="21" t="s">
        <v>47</v>
      </c>
      <c r="E46" s="67" t="s">
        <v>44</v>
      </c>
      <c r="F46" s="67" t="s">
        <v>41</v>
      </c>
      <c r="G46" s="30">
        <v>45139</v>
      </c>
      <c r="H46" s="30">
        <v>45505</v>
      </c>
      <c r="I46" s="31">
        <v>65018.43</v>
      </c>
      <c r="J46" s="24"/>
      <c r="K46" s="25">
        <v>1866.03</v>
      </c>
      <c r="L46" s="25">
        <v>4087.93</v>
      </c>
      <c r="M46" s="25">
        <v>1976.56</v>
      </c>
      <c r="N46" s="32">
        <v>1740.46</v>
      </c>
      <c r="O46" s="28">
        <f>K46+L46+M46+N46</f>
        <v>9670.98</v>
      </c>
      <c r="P46" s="28">
        <f>I46-O46</f>
        <v>55347.45</v>
      </c>
    </row>
    <row r="47" spans="1:16" s="68" customFormat="1" x14ac:dyDescent="0.25">
      <c r="A47" s="12">
        <v>39</v>
      </c>
      <c r="B47" s="29" t="s">
        <v>69</v>
      </c>
      <c r="C47" s="29" t="s">
        <v>70</v>
      </c>
      <c r="D47" s="21" t="s">
        <v>71</v>
      </c>
      <c r="E47" s="66" t="s">
        <v>26</v>
      </c>
      <c r="F47" s="67" t="s">
        <v>27</v>
      </c>
      <c r="G47" s="30">
        <v>44652</v>
      </c>
      <c r="H47" s="30">
        <v>45748</v>
      </c>
      <c r="I47" s="23">
        <v>69662.63</v>
      </c>
      <c r="J47" s="24">
        <v>0</v>
      </c>
      <c r="K47" s="18">
        <v>1999.32</v>
      </c>
      <c r="L47" s="18">
        <v>5304.96</v>
      </c>
      <c r="M47" s="25">
        <v>2117.7399999999998</v>
      </c>
      <c r="N47" s="19">
        <v>1258.45</v>
      </c>
      <c r="O47" s="20">
        <f t="shared" si="0"/>
        <v>10680.470000000001</v>
      </c>
      <c r="P47" s="20">
        <f t="shared" si="1"/>
        <v>58982.16</v>
      </c>
    </row>
    <row r="48" spans="1:16" s="68" customFormat="1" x14ac:dyDescent="0.25">
      <c r="A48" s="12">
        <v>40</v>
      </c>
      <c r="B48" s="29" t="s">
        <v>72</v>
      </c>
      <c r="C48" s="29" t="s">
        <v>70</v>
      </c>
      <c r="D48" s="21" t="s">
        <v>47</v>
      </c>
      <c r="E48" s="66" t="s">
        <v>26</v>
      </c>
      <c r="F48" s="67" t="s">
        <v>41</v>
      </c>
      <c r="G48" s="30">
        <v>44652</v>
      </c>
      <c r="H48" s="30">
        <v>45748</v>
      </c>
      <c r="I48" s="23">
        <v>65018.44</v>
      </c>
      <c r="J48" s="24">
        <v>0</v>
      </c>
      <c r="K48" s="18">
        <v>1866.03</v>
      </c>
      <c r="L48" s="18">
        <v>4431.0200000000004</v>
      </c>
      <c r="M48" s="25">
        <v>1976.56</v>
      </c>
      <c r="N48" s="19">
        <v>25</v>
      </c>
      <c r="O48" s="20">
        <f t="shared" si="0"/>
        <v>8298.61</v>
      </c>
      <c r="P48" s="20">
        <f t="shared" si="1"/>
        <v>56719.83</v>
      </c>
    </row>
    <row r="49" spans="1:16" s="68" customFormat="1" x14ac:dyDescent="0.25">
      <c r="A49" s="12">
        <v>41</v>
      </c>
      <c r="B49" s="29" t="s">
        <v>73</v>
      </c>
      <c r="C49" s="29" t="s">
        <v>70</v>
      </c>
      <c r="D49" s="21" t="s">
        <v>74</v>
      </c>
      <c r="E49" s="66" t="s">
        <v>26</v>
      </c>
      <c r="F49" s="67" t="s">
        <v>27</v>
      </c>
      <c r="G49" s="30">
        <v>44652</v>
      </c>
      <c r="H49" s="30">
        <v>45748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2068.48</v>
      </c>
      <c r="O49" s="20">
        <f t="shared" si="0"/>
        <v>11490.5</v>
      </c>
      <c r="P49" s="20">
        <f t="shared" si="1"/>
        <v>58172.130000000005</v>
      </c>
    </row>
    <row r="50" spans="1:16" s="68" customFormat="1" x14ac:dyDescent="0.25">
      <c r="A50" s="12">
        <v>42</v>
      </c>
      <c r="B50" s="29" t="s">
        <v>75</v>
      </c>
      <c r="C50" s="29" t="s">
        <v>70</v>
      </c>
      <c r="D50" s="21" t="s">
        <v>76</v>
      </c>
      <c r="E50" s="66" t="s">
        <v>26</v>
      </c>
      <c r="F50" s="67" t="s">
        <v>41</v>
      </c>
      <c r="G50" s="30">
        <v>44501</v>
      </c>
      <c r="H50" s="30">
        <v>45597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</v>
      </c>
      <c r="O50" s="20">
        <f t="shared" si="0"/>
        <v>9447.02</v>
      </c>
      <c r="P50" s="20">
        <f t="shared" si="1"/>
        <v>60215.61</v>
      </c>
    </row>
    <row r="51" spans="1:16" s="68" customFormat="1" x14ac:dyDescent="0.25">
      <c r="A51" s="12">
        <v>43</v>
      </c>
      <c r="B51" s="29" t="s">
        <v>77</v>
      </c>
      <c r="C51" s="29" t="s">
        <v>70</v>
      </c>
      <c r="D51" s="21" t="s">
        <v>76</v>
      </c>
      <c r="E51" s="66" t="s">
        <v>26</v>
      </c>
      <c r="F51" s="67" t="s">
        <v>27</v>
      </c>
      <c r="G51" s="30">
        <v>44501</v>
      </c>
      <c r="H51" s="30">
        <v>45597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68" customFormat="1" x14ac:dyDescent="0.25">
      <c r="A52" s="12">
        <v>44</v>
      </c>
      <c r="B52" s="29" t="s">
        <v>78</v>
      </c>
      <c r="C52" s="29" t="s">
        <v>70</v>
      </c>
      <c r="D52" s="21" t="s">
        <v>76</v>
      </c>
      <c r="E52" s="66" t="s">
        <v>26</v>
      </c>
      <c r="F52" s="67" t="s">
        <v>27</v>
      </c>
      <c r="G52" s="30">
        <v>44501</v>
      </c>
      <c r="H52" s="30">
        <v>45597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68" customFormat="1" x14ac:dyDescent="0.25">
      <c r="A53" s="12">
        <v>45</v>
      </c>
      <c r="B53" s="29" t="s">
        <v>79</v>
      </c>
      <c r="C53" s="29" t="s">
        <v>70</v>
      </c>
      <c r="D53" s="21" t="s">
        <v>80</v>
      </c>
      <c r="E53" s="66" t="s">
        <v>26</v>
      </c>
      <c r="F53" s="67" t="s">
        <v>27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2892.2</v>
      </c>
      <c r="O53" s="20">
        <f t="shared" si="0"/>
        <v>12314.220000000001</v>
      </c>
      <c r="P53" s="20">
        <f t="shared" si="1"/>
        <v>57348.41</v>
      </c>
    </row>
    <row r="54" spans="1:16" s="68" customFormat="1" x14ac:dyDescent="0.25">
      <c r="A54" s="12">
        <v>46</v>
      </c>
      <c r="B54" s="29" t="s">
        <v>81</v>
      </c>
      <c r="C54" s="29" t="s">
        <v>70</v>
      </c>
      <c r="D54" s="21" t="s">
        <v>82</v>
      </c>
      <c r="E54" s="66" t="s">
        <v>26</v>
      </c>
      <c r="F54" s="67" t="s">
        <v>41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655.81</v>
      </c>
      <c r="O54" s="20">
        <f t="shared" si="0"/>
        <v>10077.83</v>
      </c>
      <c r="P54" s="20">
        <f t="shared" si="1"/>
        <v>59584.800000000003</v>
      </c>
    </row>
    <row r="55" spans="1:16" s="68" customFormat="1" x14ac:dyDescent="0.25">
      <c r="A55" s="12">
        <v>47</v>
      </c>
      <c r="B55" s="29" t="s">
        <v>83</v>
      </c>
      <c r="C55" s="29" t="s">
        <v>70</v>
      </c>
      <c r="D55" s="21" t="s">
        <v>82</v>
      </c>
      <c r="E55" s="66" t="s">
        <v>26</v>
      </c>
      <c r="F55" s="67" t="s">
        <v>27</v>
      </c>
      <c r="G55" s="30">
        <v>44501</v>
      </c>
      <c r="H55" s="30">
        <v>45597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25</v>
      </c>
      <c r="O55" s="20">
        <f t="shared" si="0"/>
        <v>9447.02</v>
      </c>
      <c r="P55" s="20">
        <f t="shared" si="1"/>
        <v>60215.61</v>
      </c>
    </row>
    <row r="56" spans="1:16" s="68" customFormat="1" x14ac:dyDescent="0.25">
      <c r="A56" s="12">
        <v>48</v>
      </c>
      <c r="B56" s="29" t="s">
        <v>84</v>
      </c>
      <c r="C56" s="29" t="s">
        <v>70</v>
      </c>
      <c r="D56" s="21" t="s">
        <v>85</v>
      </c>
      <c r="E56" s="66" t="s">
        <v>26</v>
      </c>
      <c r="F56" s="67" t="s">
        <v>27</v>
      </c>
      <c r="G56" s="30">
        <v>44501</v>
      </c>
      <c r="H56" s="30">
        <v>45597</v>
      </c>
      <c r="I56" s="23">
        <v>69662.63</v>
      </c>
      <c r="J56" s="24">
        <v>0</v>
      </c>
      <c r="K56" s="18">
        <v>1999.32</v>
      </c>
      <c r="L56" s="18">
        <v>5304.96</v>
      </c>
      <c r="M56" s="25">
        <v>2117.7399999999998</v>
      </c>
      <c r="N56" s="19">
        <v>1967.78</v>
      </c>
      <c r="O56" s="20">
        <f t="shared" si="0"/>
        <v>11389.800000000001</v>
      </c>
      <c r="P56" s="20">
        <f t="shared" si="1"/>
        <v>58272.83</v>
      </c>
    </row>
    <row r="57" spans="1:16" s="68" customFormat="1" x14ac:dyDescent="0.25">
      <c r="A57" s="12">
        <v>49</v>
      </c>
      <c r="B57" s="29" t="s">
        <v>86</v>
      </c>
      <c r="C57" s="29" t="s">
        <v>70</v>
      </c>
      <c r="D57" s="21" t="s">
        <v>87</v>
      </c>
      <c r="E57" s="66" t="s">
        <v>26</v>
      </c>
      <c r="F57" s="67" t="s">
        <v>27</v>
      </c>
      <c r="G57" s="30">
        <v>44501</v>
      </c>
      <c r="H57" s="30">
        <v>45597</v>
      </c>
      <c r="I57" s="23">
        <v>69663.100000000006</v>
      </c>
      <c r="J57" s="24">
        <v>0</v>
      </c>
      <c r="K57" s="18">
        <v>1999.33</v>
      </c>
      <c r="L57" s="18">
        <v>5305.05</v>
      </c>
      <c r="M57" s="25">
        <v>2117.7600000000002</v>
      </c>
      <c r="N57" s="19">
        <v>3173.06</v>
      </c>
      <c r="O57" s="20">
        <f t="shared" si="0"/>
        <v>12595.199999999999</v>
      </c>
      <c r="P57" s="20">
        <f t="shared" si="1"/>
        <v>57067.900000000009</v>
      </c>
    </row>
    <row r="58" spans="1:16" s="39" customFormat="1" ht="15" customHeight="1" x14ac:dyDescent="0.25">
      <c r="A58" s="12">
        <v>50</v>
      </c>
      <c r="B58" s="70" t="s">
        <v>345</v>
      </c>
      <c r="C58" s="29" t="s">
        <v>70</v>
      </c>
      <c r="D58" s="70" t="s">
        <v>346</v>
      </c>
      <c r="E58" s="71" t="s">
        <v>44</v>
      </c>
      <c r="F58" s="82" t="s">
        <v>41</v>
      </c>
      <c r="G58" s="72">
        <v>43586</v>
      </c>
      <c r="H58" s="73">
        <v>45778</v>
      </c>
      <c r="I58" s="74">
        <v>77402.92</v>
      </c>
      <c r="J58" s="75" t="s">
        <v>344</v>
      </c>
      <c r="K58" s="76">
        <v>2221.46</v>
      </c>
      <c r="L58" s="77">
        <v>6790.04</v>
      </c>
      <c r="M58" s="77">
        <v>2353.0500000000002</v>
      </c>
      <c r="N58" s="78">
        <v>25</v>
      </c>
      <c r="O58" s="79">
        <f>K58+L58+M58+N58</f>
        <v>11389.55</v>
      </c>
      <c r="P58" s="80">
        <f>I58-O58</f>
        <v>66013.37</v>
      </c>
    </row>
    <row r="59" spans="1:16" s="68" customFormat="1" x14ac:dyDescent="0.25">
      <c r="A59" s="12">
        <v>51</v>
      </c>
      <c r="B59" s="33" t="s">
        <v>338</v>
      </c>
      <c r="C59" s="29" t="s">
        <v>70</v>
      </c>
      <c r="D59" s="21" t="s">
        <v>33</v>
      </c>
      <c r="E59" s="67" t="s">
        <v>44</v>
      </c>
      <c r="F59" s="67" t="s">
        <v>27</v>
      </c>
      <c r="G59" s="30">
        <v>45139</v>
      </c>
      <c r="H59" s="30">
        <v>45505</v>
      </c>
      <c r="I59" s="31">
        <v>26250</v>
      </c>
      <c r="J59" s="24"/>
      <c r="K59" s="25">
        <v>753.38</v>
      </c>
      <c r="L59" s="25"/>
      <c r="M59" s="25">
        <v>798</v>
      </c>
      <c r="N59" s="32">
        <v>25</v>
      </c>
      <c r="O59" s="28">
        <f>K59+L59+M59+N59</f>
        <v>1576.38</v>
      </c>
      <c r="P59" s="28">
        <f>I59-O59</f>
        <v>24673.62</v>
      </c>
    </row>
    <row r="60" spans="1:16" s="68" customFormat="1" x14ac:dyDescent="0.25">
      <c r="A60" s="12">
        <v>54</v>
      </c>
      <c r="B60" s="33" t="s">
        <v>378</v>
      </c>
      <c r="C60" s="29" t="s">
        <v>70</v>
      </c>
      <c r="D60" s="21" t="s">
        <v>377</v>
      </c>
      <c r="E60" s="66" t="s">
        <v>44</v>
      </c>
      <c r="F60" s="67" t="s">
        <v>27</v>
      </c>
      <c r="G60" s="30">
        <v>45352</v>
      </c>
      <c r="H60" s="30">
        <v>45717</v>
      </c>
      <c r="I60" s="23">
        <v>69663.100000000006</v>
      </c>
      <c r="J60" s="24"/>
      <c r="K60" s="18">
        <v>1999.33</v>
      </c>
      <c r="L60" s="18">
        <v>5305.05</v>
      </c>
      <c r="M60" s="25">
        <v>2117.7600000000002</v>
      </c>
      <c r="N60" s="19">
        <v>25</v>
      </c>
      <c r="O60" s="20">
        <v>9447.14</v>
      </c>
      <c r="P60" s="20">
        <v>60215.96</v>
      </c>
    </row>
    <row r="61" spans="1:16" s="68" customFormat="1" x14ac:dyDescent="0.25">
      <c r="A61" s="12">
        <v>55</v>
      </c>
      <c r="B61" s="29" t="s">
        <v>88</v>
      </c>
      <c r="C61" s="29" t="s">
        <v>89</v>
      </c>
      <c r="D61" s="21" t="s">
        <v>90</v>
      </c>
      <c r="E61" s="66" t="s">
        <v>26</v>
      </c>
      <c r="F61" s="67" t="s">
        <v>27</v>
      </c>
      <c r="G61" s="30">
        <v>44501</v>
      </c>
      <c r="H61" s="30">
        <v>45597</v>
      </c>
      <c r="I61" s="23">
        <v>69662.63</v>
      </c>
      <c r="J61" s="24">
        <v>0</v>
      </c>
      <c r="K61" s="18">
        <v>1999.32</v>
      </c>
      <c r="L61" s="18">
        <v>5304.96</v>
      </c>
      <c r="M61" s="25">
        <v>2117.7399999999998</v>
      </c>
      <c r="N61" s="19">
        <v>25</v>
      </c>
      <c r="O61" s="20">
        <f t="shared" si="0"/>
        <v>9447.02</v>
      </c>
      <c r="P61" s="20">
        <f t="shared" si="1"/>
        <v>60215.61</v>
      </c>
    </row>
    <row r="62" spans="1:16" s="68" customFormat="1" x14ac:dyDescent="0.25">
      <c r="A62" s="12">
        <v>56</v>
      </c>
      <c r="B62" s="29" t="s">
        <v>384</v>
      </c>
      <c r="C62" s="29" t="s">
        <v>89</v>
      </c>
      <c r="D62" s="21" t="s">
        <v>91</v>
      </c>
      <c r="E62" s="66" t="s">
        <v>26</v>
      </c>
      <c r="F62" s="67" t="s">
        <v>27</v>
      </c>
      <c r="G62" s="30">
        <v>43709</v>
      </c>
      <c r="H62" s="30">
        <v>45536</v>
      </c>
      <c r="I62" s="23">
        <v>65018.44</v>
      </c>
      <c r="J62" s="24">
        <v>0</v>
      </c>
      <c r="K62" s="18">
        <v>1866.03</v>
      </c>
      <c r="L62" s="18">
        <v>4431.0200000000004</v>
      </c>
      <c r="M62" s="25">
        <v>1976.56</v>
      </c>
      <c r="N62" s="19">
        <v>2068.48</v>
      </c>
      <c r="O62" s="20">
        <f t="shared" si="0"/>
        <v>10342.09</v>
      </c>
      <c r="P62" s="20">
        <f t="shared" si="1"/>
        <v>54676.350000000006</v>
      </c>
    </row>
    <row r="63" spans="1:16" s="68" customFormat="1" x14ac:dyDescent="0.25">
      <c r="A63" s="12">
        <v>57</v>
      </c>
      <c r="B63" s="33" t="s">
        <v>336</v>
      </c>
      <c r="C63" s="29" t="s">
        <v>97</v>
      </c>
      <c r="D63" s="21" t="s">
        <v>33</v>
      </c>
      <c r="E63" s="67" t="s">
        <v>44</v>
      </c>
      <c r="F63" s="67" t="s">
        <v>27</v>
      </c>
      <c r="G63" s="30">
        <v>45139</v>
      </c>
      <c r="H63" s="30">
        <v>45505</v>
      </c>
      <c r="I63" s="31">
        <v>30000</v>
      </c>
      <c r="J63" s="24"/>
      <c r="K63" s="25">
        <v>861</v>
      </c>
      <c r="L63" s="25"/>
      <c r="M63" s="25">
        <v>912</v>
      </c>
      <c r="N63" s="32">
        <v>1253.45</v>
      </c>
      <c r="O63" s="28">
        <f>K63+L63+M63+N63</f>
        <v>3026.45</v>
      </c>
      <c r="P63" s="28">
        <f>I63-O63</f>
        <v>26973.55</v>
      </c>
    </row>
    <row r="64" spans="1:16" s="68" customFormat="1" x14ac:dyDescent="0.25">
      <c r="A64" s="12">
        <v>58</v>
      </c>
      <c r="B64" s="29" t="s">
        <v>96</v>
      </c>
      <c r="C64" s="29" t="s">
        <v>97</v>
      </c>
      <c r="D64" s="21" t="s">
        <v>93</v>
      </c>
      <c r="E64" s="66" t="s">
        <v>26</v>
      </c>
      <c r="F64" s="67" t="s">
        <v>27</v>
      </c>
      <c r="G64" s="30">
        <v>44866</v>
      </c>
      <c r="H64" s="30">
        <v>45597</v>
      </c>
      <c r="I64" s="23">
        <v>40530</v>
      </c>
      <c r="J64" s="24">
        <v>0</v>
      </c>
      <c r="K64" s="18">
        <v>1163.21</v>
      </c>
      <c r="L64" s="18">
        <v>260.13</v>
      </c>
      <c r="M64" s="25">
        <v>1232.1099999999999</v>
      </c>
      <c r="N64" s="19">
        <v>1740.46</v>
      </c>
      <c r="O64" s="20">
        <f t="shared" si="0"/>
        <v>4395.91</v>
      </c>
      <c r="P64" s="20">
        <f t="shared" si="1"/>
        <v>36134.089999999997</v>
      </c>
    </row>
    <row r="65" spans="1:16" s="68" customFormat="1" x14ac:dyDescent="0.25">
      <c r="A65" s="12">
        <v>59</v>
      </c>
      <c r="B65" s="33" t="s">
        <v>369</v>
      </c>
      <c r="C65" s="29" t="s">
        <v>97</v>
      </c>
      <c r="D65" s="21" t="s">
        <v>93</v>
      </c>
      <c r="E65" s="67" t="s">
        <v>44</v>
      </c>
      <c r="F65" s="67" t="s">
        <v>27</v>
      </c>
      <c r="G65" s="30">
        <v>45323</v>
      </c>
      <c r="H65" s="30">
        <v>45689</v>
      </c>
      <c r="I65" s="23">
        <v>41226.9</v>
      </c>
      <c r="J65" s="24"/>
      <c r="K65" s="25">
        <v>1183.21</v>
      </c>
      <c r="L65" s="25">
        <v>615.80999999999995</v>
      </c>
      <c r="M65" s="25">
        <v>1253.3</v>
      </c>
      <c r="N65" s="32">
        <v>25</v>
      </c>
      <c r="O65" s="28">
        <f>K65+L65+M65+N65</f>
        <v>3077.3199999999997</v>
      </c>
      <c r="P65" s="28">
        <f>I65-O65</f>
        <v>38149.58</v>
      </c>
    </row>
    <row r="66" spans="1:16" s="68" customFormat="1" x14ac:dyDescent="0.25">
      <c r="A66" s="12">
        <v>60</v>
      </c>
      <c r="B66" s="29" t="s">
        <v>98</v>
      </c>
      <c r="C66" s="29" t="s">
        <v>97</v>
      </c>
      <c r="D66" s="21" t="s">
        <v>99</v>
      </c>
      <c r="E66" s="66" t="s">
        <v>26</v>
      </c>
      <c r="F66" s="67" t="s">
        <v>27</v>
      </c>
      <c r="G66" s="30">
        <v>44348</v>
      </c>
      <c r="H66" s="30">
        <v>45809</v>
      </c>
      <c r="I66" s="23">
        <v>40580.1</v>
      </c>
      <c r="J66" s="24">
        <v>0</v>
      </c>
      <c r="K66" s="18">
        <v>1164.6500000000001</v>
      </c>
      <c r="L66" s="18">
        <v>524.52</v>
      </c>
      <c r="M66" s="25">
        <v>1233.6400000000001</v>
      </c>
      <c r="N66" s="19">
        <v>25</v>
      </c>
      <c r="O66" s="20">
        <f t="shared" si="0"/>
        <v>2947.8100000000004</v>
      </c>
      <c r="P66" s="20">
        <f t="shared" si="1"/>
        <v>37632.29</v>
      </c>
    </row>
    <row r="67" spans="1:16" s="68" customFormat="1" x14ac:dyDescent="0.25">
      <c r="A67" s="12">
        <v>61</v>
      </c>
      <c r="B67" s="29" t="s">
        <v>100</v>
      </c>
      <c r="C67" s="29" t="s">
        <v>97</v>
      </c>
      <c r="D67" s="21" t="s">
        <v>99</v>
      </c>
      <c r="E67" s="66" t="s">
        <v>26</v>
      </c>
      <c r="F67" s="67" t="s">
        <v>27</v>
      </c>
      <c r="G67" s="30">
        <v>44317</v>
      </c>
      <c r="H67" s="30">
        <v>45778</v>
      </c>
      <c r="I67" s="23">
        <v>40580.1</v>
      </c>
      <c r="J67" s="24">
        <v>0</v>
      </c>
      <c r="K67" s="18">
        <v>1164.6500000000001</v>
      </c>
      <c r="L67" s="18">
        <v>524.52</v>
      </c>
      <c r="M67" s="25">
        <v>1233.6400000000001</v>
      </c>
      <c r="N67" s="19">
        <v>4176.25</v>
      </c>
      <c r="O67" s="20">
        <f t="shared" si="0"/>
        <v>7099.06</v>
      </c>
      <c r="P67" s="20">
        <f t="shared" si="1"/>
        <v>33481.040000000001</v>
      </c>
    </row>
    <row r="68" spans="1:16" s="68" customFormat="1" x14ac:dyDescent="0.25">
      <c r="A68" s="12">
        <v>62</v>
      </c>
      <c r="B68" s="33" t="s">
        <v>299</v>
      </c>
      <c r="C68" s="29" t="s">
        <v>97</v>
      </c>
      <c r="D68" s="21" t="s">
        <v>93</v>
      </c>
      <c r="E68" s="67" t="s">
        <v>44</v>
      </c>
      <c r="F68" s="67" t="s">
        <v>27</v>
      </c>
      <c r="G68" s="30">
        <v>45139</v>
      </c>
      <c r="H68" s="30">
        <v>45505</v>
      </c>
      <c r="I68" s="31">
        <v>41226.9</v>
      </c>
      <c r="J68" s="24"/>
      <c r="K68" s="25">
        <v>1183.21</v>
      </c>
      <c r="L68" s="25">
        <v>615.80999999999995</v>
      </c>
      <c r="M68" s="25">
        <v>1253.3</v>
      </c>
      <c r="N68" s="32">
        <v>25</v>
      </c>
      <c r="O68" s="28">
        <f>K68+L68+M68+N68</f>
        <v>3077.3199999999997</v>
      </c>
      <c r="P68" s="28">
        <f>I68-O68</f>
        <v>38149.58</v>
      </c>
    </row>
    <row r="69" spans="1:16" s="68" customFormat="1" x14ac:dyDescent="0.25">
      <c r="A69" s="12">
        <v>63</v>
      </c>
      <c r="B69" s="29" t="s">
        <v>101</v>
      </c>
      <c r="C69" s="29" t="s">
        <v>95</v>
      </c>
      <c r="D69" s="21" t="s">
        <v>93</v>
      </c>
      <c r="E69" s="66" t="s">
        <v>26</v>
      </c>
      <c r="F69" s="67" t="s">
        <v>27</v>
      </c>
      <c r="G69" s="30">
        <v>44348</v>
      </c>
      <c r="H69" s="30">
        <v>45809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25</v>
      </c>
      <c r="O69" s="20">
        <f t="shared" si="0"/>
        <v>2947.8100000000004</v>
      </c>
      <c r="P69" s="20">
        <f t="shared" si="1"/>
        <v>37632.29</v>
      </c>
    </row>
    <row r="70" spans="1:16" s="68" customFormat="1" x14ac:dyDescent="0.25">
      <c r="A70" s="12">
        <v>64</v>
      </c>
      <c r="B70" s="29" t="s">
        <v>102</v>
      </c>
      <c r="C70" s="29" t="s">
        <v>95</v>
      </c>
      <c r="D70" s="21" t="s">
        <v>99</v>
      </c>
      <c r="E70" s="66" t="s">
        <v>26</v>
      </c>
      <c r="F70" s="67" t="s">
        <v>27</v>
      </c>
      <c r="G70" s="30">
        <v>44348</v>
      </c>
      <c r="H70" s="30">
        <v>45809</v>
      </c>
      <c r="I70" s="23">
        <v>40580.1</v>
      </c>
      <c r="J70" s="24">
        <v>0</v>
      </c>
      <c r="K70" s="18">
        <v>1164.6500000000001</v>
      </c>
      <c r="L70" s="18">
        <v>524.52</v>
      </c>
      <c r="M70" s="25">
        <v>1233.6400000000001</v>
      </c>
      <c r="N70" s="19">
        <v>25</v>
      </c>
      <c r="O70" s="20">
        <f t="shared" si="0"/>
        <v>2947.8100000000004</v>
      </c>
      <c r="P70" s="20">
        <f t="shared" si="1"/>
        <v>37632.29</v>
      </c>
    </row>
    <row r="71" spans="1:16" s="68" customFormat="1" x14ac:dyDescent="0.25">
      <c r="A71" s="12">
        <v>65</v>
      </c>
      <c r="B71" s="29" t="s">
        <v>103</v>
      </c>
      <c r="C71" s="29" t="s">
        <v>95</v>
      </c>
      <c r="D71" s="21" t="s">
        <v>93</v>
      </c>
      <c r="E71" s="66" t="s">
        <v>26</v>
      </c>
      <c r="F71" s="67" t="s">
        <v>27</v>
      </c>
      <c r="G71" s="30">
        <v>44348</v>
      </c>
      <c r="H71" s="30">
        <v>45809</v>
      </c>
      <c r="I71" s="23">
        <v>40580.1</v>
      </c>
      <c r="J71" s="24">
        <v>0</v>
      </c>
      <c r="K71" s="18">
        <v>1164.6500000000001</v>
      </c>
      <c r="L71" s="18">
        <v>524.52</v>
      </c>
      <c r="M71" s="25">
        <v>1233.6400000000001</v>
      </c>
      <c r="N71" s="19">
        <v>1387.32</v>
      </c>
      <c r="O71" s="20">
        <f t="shared" si="0"/>
        <v>4310.13</v>
      </c>
      <c r="P71" s="20">
        <f t="shared" si="1"/>
        <v>36269.97</v>
      </c>
    </row>
    <row r="72" spans="1:16" s="68" customFormat="1" x14ac:dyDescent="0.25">
      <c r="A72" s="12">
        <v>66</v>
      </c>
      <c r="B72" s="29" t="s">
        <v>92</v>
      </c>
      <c r="C72" s="29" t="s">
        <v>95</v>
      </c>
      <c r="D72" s="21" t="s">
        <v>93</v>
      </c>
      <c r="E72" s="66" t="s">
        <v>26</v>
      </c>
      <c r="F72" s="67" t="s">
        <v>27</v>
      </c>
      <c r="G72" s="30">
        <v>44501</v>
      </c>
      <c r="H72" s="30">
        <v>45597</v>
      </c>
      <c r="I72" s="23">
        <v>41226.9</v>
      </c>
      <c r="J72" s="24">
        <v>0</v>
      </c>
      <c r="K72" s="18">
        <v>1183.21</v>
      </c>
      <c r="L72" s="18">
        <v>615.80999999999995</v>
      </c>
      <c r="M72" s="25">
        <v>1253.3</v>
      </c>
      <c r="N72" s="19">
        <v>25</v>
      </c>
      <c r="O72" s="20">
        <f>K72+L72+M72+N72</f>
        <v>3077.3199999999997</v>
      </c>
      <c r="P72" s="20">
        <f>I72-O72</f>
        <v>38149.58</v>
      </c>
    </row>
    <row r="73" spans="1:16" s="68" customFormat="1" x14ac:dyDescent="0.25">
      <c r="A73" s="12">
        <v>67</v>
      </c>
      <c r="B73" s="29" t="s">
        <v>94</v>
      </c>
      <c r="C73" s="29" t="s">
        <v>95</v>
      </c>
      <c r="D73" s="21" t="s">
        <v>33</v>
      </c>
      <c r="E73" s="66" t="s">
        <v>26</v>
      </c>
      <c r="F73" s="67" t="s">
        <v>27</v>
      </c>
      <c r="G73" s="30">
        <v>44835</v>
      </c>
      <c r="H73" s="30">
        <v>45566</v>
      </c>
      <c r="I73" s="23">
        <v>21250</v>
      </c>
      <c r="J73" s="24">
        <v>0</v>
      </c>
      <c r="K73" s="18">
        <v>609.88</v>
      </c>
      <c r="L73" s="18"/>
      <c r="M73" s="25">
        <v>646</v>
      </c>
      <c r="N73" s="19">
        <v>25</v>
      </c>
      <c r="O73" s="20">
        <f>K73+L73+M73+N73</f>
        <v>1280.8800000000001</v>
      </c>
      <c r="P73" s="20">
        <f>I73-O73</f>
        <v>19969.12</v>
      </c>
    </row>
    <row r="74" spans="1:16" s="68" customFormat="1" x14ac:dyDescent="0.25">
      <c r="A74" s="12">
        <v>68</v>
      </c>
      <c r="B74" s="29" t="s">
        <v>362</v>
      </c>
      <c r="C74" s="29" t="s">
        <v>95</v>
      </c>
      <c r="D74" s="21" t="s">
        <v>33</v>
      </c>
      <c r="E74" s="66" t="s">
        <v>26</v>
      </c>
      <c r="F74" s="67" t="s">
        <v>27</v>
      </c>
      <c r="G74" s="30">
        <v>45292</v>
      </c>
      <c r="H74" s="30">
        <v>45658</v>
      </c>
      <c r="I74" s="23">
        <v>22000</v>
      </c>
      <c r="J74" s="24"/>
      <c r="K74" s="18">
        <v>631.4</v>
      </c>
      <c r="L74" s="18"/>
      <c r="M74" s="25">
        <v>668.8</v>
      </c>
      <c r="N74" s="19">
        <v>844.5</v>
      </c>
      <c r="O74" s="20">
        <f>K74+L74+M74+N74</f>
        <v>2144.6999999999998</v>
      </c>
      <c r="P74" s="20">
        <f>I74-O74</f>
        <v>19855.3</v>
      </c>
    </row>
    <row r="75" spans="1:16" s="68" customFormat="1" ht="16.5" customHeight="1" x14ac:dyDescent="0.25">
      <c r="A75" s="12">
        <v>69</v>
      </c>
      <c r="B75" s="51" t="s">
        <v>113</v>
      </c>
      <c r="C75" s="29" t="s">
        <v>114</v>
      </c>
      <c r="D75" s="26" t="s">
        <v>115</v>
      </c>
      <c r="E75" s="66" t="s">
        <v>26</v>
      </c>
      <c r="F75" s="81" t="s">
        <v>27</v>
      </c>
      <c r="G75" s="27">
        <v>44927</v>
      </c>
      <c r="H75" s="27">
        <v>45658</v>
      </c>
      <c r="I75" s="23">
        <v>52000</v>
      </c>
      <c r="J75" s="24">
        <v>0</v>
      </c>
      <c r="K75" s="18">
        <v>1492.4</v>
      </c>
      <c r="L75" s="18">
        <v>2136.27</v>
      </c>
      <c r="M75" s="34">
        <v>1580.8</v>
      </c>
      <c r="N75" s="19">
        <v>25</v>
      </c>
      <c r="O75" s="20">
        <f t="shared" si="0"/>
        <v>5234.47</v>
      </c>
      <c r="P75" s="20">
        <f t="shared" si="1"/>
        <v>46765.53</v>
      </c>
    </row>
    <row r="76" spans="1:16" s="68" customFormat="1" x14ac:dyDescent="0.25">
      <c r="A76" s="12">
        <v>70</v>
      </c>
      <c r="B76" s="29" t="s">
        <v>116</v>
      </c>
      <c r="C76" s="29" t="s">
        <v>114</v>
      </c>
      <c r="D76" s="21" t="s">
        <v>117</v>
      </c>
      <c r="E76" s="66" t="s">
        <v>26</v>
      </c>
      <c r="F76" s="67" t="s">
        <v>41</v>
      </c>
      <c r="G76" s="30">
        <v>44287</v>
      </c>
      <c r="H76" s="30">
        <v>45748</v>
      </c>
      <c r="I76" s="23">
        <v>40000</v>
      </c>
      <c r="J76" s="24">
        <v>0</v>
      </c>
      <c r="K76" s="18">
        <v>1148</v>
      </c>
      <c r="L76" s="18">
        <v>442.65</v>
      </c>
      <c r="M76" s="25">
        <v>1216</v>
      </c>
      <c r="N76" s="19">
        <v>655.81</v>
      </c>
      <c r="O76" s="20">
        <f t="shared" si="0"/>
        <v>3462.46</v>
      </c>
      <c r="P76" s="20">
        <f t="shared" si="1"/>
        <v>36537.54</v>
      </c>
    </row>
    <row r="77" spans="1:16" s="68" customFormat="1" x14ac:dyDescent="0.25">
      <c r="A77" s="12">
        <v>71</v>
      </c>
      <c r="B77" s="14" t="s">
        <v>118</v>
      </c>
      <c r="C77" s="14" t="s">
        <v>119</v>
      </c>
      <c r="D77" s="13" t="s">
        <v>120</v>
      </c>
      <c r="E77" s="66" t="s">
        <v>26</v>
      </c>
      <c r="F77" s="66" t="s">
        <v>27</v>
      </c>
      <c r="G77" s="15">
        <v>44805</v>
      </c>
      <c r="H77" s="15">
        <v>45536</v>
      </c>
      <c r="I77" s="23">
        <v>22000</v>
      </c>
      <c r="J77" s="24">
        <v>0</v>
      </c>
      <c r="K77" s="18">
        <v>631.4</v>
      </c>
      <c r="L77" s="18"/>
      <c r="M77" s="25">
        <v>668.8</v>
      </c>
      <c r="N77" s="19">
        <v>25</v>
      </c>
      <c r="O77" s="20">
        <f t="shared" si="0"/>
        <v>1325.1999999999998</v>
      </c>
      <c r="P77" s="20">
        <f t="shared" si="1"/>
        <v>20674.8</v>
      </c>
    </row>
    <row r="78" spans="1:16" s="68" customFormat="1" x14ac:dyDescent="0.25">
      <c r="A78" s="12">
        <v>72</v>
      </c>
      <c r="B78" s="14" t="s">
        <v>121</v>
      </c>
      <c r="C78" s="14" t="s">
        <v>119</v>
      </c>
      <c r="D78" s="13" t="s">
        <v>120</v>
      </c>
      <c r="E78" s="66" t="s">
        <v>26</v>
      </c>
      <c r="F78" s="66" t="s">
        <v>27</v>
      </c>
      <c r="G78" s="15">
        <v>44805</v>
      </c>
      <c r="H78" s="15">
        <v>45536</v>
      </c>
      <c r="I78" s="23">
        <v>22000</v>
      </c>
      <c r="J78" s="24">
        <v>0</v>
      </c>
      <c r="K78" s="18">
        <v>631.4</v>
      </c>
      <c r="L78" s="18"/>
      <c r="M78" s="25">
        <v>668.8</v>
      </c>
      <c r="N78" s="19">
        <v>25</v>
      </c>
      <c r="O78" s="20">
        <f t="shared" si="0"/>
        <v>1325.1999999999998</v>
      </c>
      <c r="P78" s="20">
        <f t="shared" si="1"/>
        <v>20674.8</v>
      </c>
    </row>
    <row r="79" spans="1:16" s="68" customFormat="1" ht="17.25" customHeight="1" x14ac:dyDescent="0.25">
      <c r="A79" s="12">
        <v>73</v>
      </c>
      <c r="B79" s="51" t="s">
        <v>122</v>
      </c>
      <c r="C79" s="14" t="s">
        <v>119</v>
      </c>
      <c r="D79" s="26" t="s">
        <v>123</v>
      </c>
      <c r="E79" s="66" t="s">
        <v>26</v>
      </c>
      <c r="F79" s="81" t="s">
        <v>27</v>
      </c>
      <c r="G79" s="27">
        <v>44927</v>
      </c>
      <c r="H79" s="27">
        <v>45658</v>
      </c>
      <c r="I79" s="23">
        <f>I157</f>
        <v>22000</v>
      </c>
      <c r="J79" s="24">
        <v>0</v>
      </c>
      <c r="K79" s="18">
        <f>K157</f>
        <v>631.4</v>
      </c>
      <c r="L79" s="18">
        <f>L157</f>
        <v>0</v>
      </c>
      <c r="M79" s="28">
        <f>M157</f>
        <v>668.8</v>
      </c>
      <c r="N79" s="19">
        <v>1740.46</v>
      </c>
      <c r="O79" s="20">
        <f>K79+L79+M79+N79</f>
        <v>3040.66</v>
      </c>
      <c r="P79" s="20">
        <f t="shared" si="1"/>
        <v>18959.34</v>
      </c>
    </row>
    <row r="80" spans="1:16" s="68" customFormat="1" x14ac:dyDescent="0.25">
      <c r="A80" s="12">
        <v>74</v>
      </c>
      <c r="B80" s="33" t="s">
        <v>322</v>
      </c>
      <c r="C80" s="29" t="s">
        <v>332</v>
      </c>
      <c r="D80" s="21" t="s">
        <v>123</v>
      </c>
      <c r="E80" s="67" t="s">
        <v>44</v>
      </c>
      <c r="F80" s="67" t="s">
        <v>27</v>
      </c>
      <c r="G80" s="30">
        <v>45139</v>
      </c>
      <c r="H80" s="30">
        <v>45505</v>
      </c>
      <c r="I80" s="31">
        <v>22000</v>
      </c>
      <c r="J80" s="24"/>
      <c r="K80" s="25">
        <v>631.4</v>
      </c>
      <c r="L80" s="25"/>
      <c r="M80" s="25">
        <v>668.8</v>
      </c>
      <c r="N80" s="32">
        <v>25</v>
      </c>
      <c r="O80" s="28">
        <f>K80+L80+M80+N80</f>
        <v>1325.1999999999998</v>
      </c>
      <c r="P80" s="28">
        <f>I80-O80</f>
        <v>20674.8</v>
      </c>
    </row>
    <row r="81" spans="1:16" s="68" customFormat="1" x14ac:dyDescent="0.25">
      <c r="A81" s="12">
        <v>75</v>
      </c>
      <c r="B81" s="33" t="s">
        <v>323</v>
      </c>
      <c r="C81" s="29" t="s">
        <v>332</v>
      </c>
      <c r="D81" s="21" t="s">
        <v>123</v>
      </c>
      <c r="E81" s="67" t="s">
        <v>44</v>
      </c>
      <c r="F81" s="67" t="s">
        <v>27</v>
      </c>
      <c r="G81" s="30">
        <v>45139</v>
      </c>
      <c r="H81" s="30">
        <v>45505</v>
      </c>
      <c r="I81" s="31">
        <v>22000</v>
      </c>
      <c r="J81" s="24"/>
      <c r="K81" s="25">
        <v>631.4</v>
      </c>
      <c r="L81" s="25"/>
      <c r="M81" s="25">
        <v>668.8</v>
      </c>
      <c r="N81" s="32">
        <v>25</v>
      </c>
      <c r="O81" s="28">
        <f>K81+L81+M81+N81</f>
        <v>1325.1999999999998</v>
      </c>
      <c r="P81" s="28">
        <f>I81-O81</f>
        <v>20674.8</v>
      </c>
    </row>
    <row r="82" spans="1:16" s="68" customFormat="1" x14ac:dyDescent="0.25">
      <c r="A82" s="12">
        <v>76</v>
      </c>
      <c r="B82" s="33" t="s">
        <v>376</v>
      </c>
      <c r="C82" s="29" t="s">
        <v>332</v>
      </c>
      <c r="D82" s="21" t="s">
        <v>123</v>
      </c>
      <c r="E82" s="67" t="s">
        <v>44</v>
      </c>
      <c r="F82" s="67" t="s">
        <v>27</v>
      </c>
      <c r="G82" s="15">
        <v>45323</v>
      </c>
      <c r="H82" s="15">
        <v>45689</v>
      </c>
      <c r="I82" s="31">
        <v>22000</v>
      </c>
      <c r="J82" s="17"/>
      <c r="K82" s="25">
        <v>631.4</v>
      </c>
      <c r="L82" s="25"/>
      <c r="M82" s="25">
        <v>668.8</v>
      </c>
      <c r="N82" s="32">
        <v>25</v>
      </c>
      <c r="O82" s="28">
        <f>K82+L82+M82+N82</f>
        <v>1325.1999999999998</v>
      </c>
      <c r="P82" s="28">
        <f>I82-O82</f>
        <v>20674.8</v>
      </c>
    </row>
    <row r="83" spans="1:16" s="68" customFormat="1" x14ac:dyDescent="0.25">
      <c r="A83" s="12">
        <v>77</v>
      </c>
      <c r="B83" s="33" t="s">
        <v>366</v>
      </c>
      <c r="C83" s="29" t="s">
        <v>332</v>
      </c>
      <c r="D83" s="21" t="s">
        <v>123</v>
      </c>
      <c r="E83" s="67" t="s">
        <v>44</v>
      </c>
      <c r="F83" s="67" t="s">
        <v>27</v>
      </c>
      <c r="G83" s="15">
        <v>45323</v>
      </c>
      <c r="H83" s="15">
        <v>45689</v>
      </c>
      <c r="I83" s="31">
        <v>22000</v>
      </c>
      <c r="J83" s="17"/>
      <c r="K83" s="25">
        <v>631.4</v>
      </c>
      <c r="L83" s="25"/>
      <c r="M83" s="25">
        <v>668.8</v>
      </c>
      <c r="N83" s="32">
        <v>25</v>
      </c>
      <c r="O83" s="28">
        <f>K83+L83+M83+N83</f>
        <v>1325.1999999999998</v>
      </c>
      <c r="P83" s="28">
        <f>I83-O83</f>
        <v>20674.8</v>
      </c>
    </row>
    <row r="84" spans="1:16" s="68" customFormat="1" x14ac:dyDescent="0.25">
      <c r="A84" s="12">
        <v>78</v>
      </c>
      <c r="B84" s="29" t="s">
        <v>124</v>
      </c>
      <c r="C84" s="29" t="s">
        <v>125</v>
      </c>
      <c r="D84" s="21" t="s">
        <v>126</v>
      </c>
      <c r="E84" s="67" t="s">
        <v>26</v>
      </c>
      <c r="F84" s="67" t="s">
        <v>27</v>
      </c>
      <c r="G84" s="30">
        <v>45078</v>
      </c>
      <c r="H84" s="30">
        <v>45809</v>
      </c>
      <c r="I84" s="31">
        <v>31830.5</v>
      </c>
      <c r="J84" s="24"/>
      <c r="K84" s="25">
        <v>913.54</v>
      </c>
      <c r="L84" s="25"/>
      <c r="M84" s="25">
        <v>967.65</v>
      </c>
      <c r="N84" s="32">
        <v>25</v>
      </c>
      <c r="O84" s="28">
        <v>1906.19</v>
      </c>
      <c r="P84" s="28">
        <v>29924.31</v>
      </c>
    </row>
    <row r="85" spans="1:16" s="68" customFormat="1" x14ac:dyDescent="0.25">
      <c r="A85" s="12">
        <v>79</v>
      </c>
      <c r="B85" s="29" t="s">
        <v>127</v>
      </c>
      <c r="C85" s="29" t="s">
        <v>125</v>
      </c>
      <c r="D85" s="21" t="s">
        <v>128</v>
      </c>
      <c r="E85" s="66" t="s">
        <v>26</v>
      </c>
      <c r="F85" s="67" t="s">
        <v>27</v>
      </c>
      <c r="G85" s="30">
        <v>43415</v>
      </c>
      <c r="H85" s="30">
        <v>45566</v>
      </c>
      <c r="I85" s="23">
        <v>41226.9</v>
      </c>
      <c r="J85" s="24">
        <v>0</v>
      </c>
      <c r="K85" s="18">
        <v>1183.21</v>
      </c>
      <c r="L85" s="18">
        <v>358.49</v>
      </c>
      <c r="M85" s="25">
        <v>1253.3</v>
      </c>
      <c r="N85" s="19">
        <v>1740.46</v>
      </c>
      <c r="O85" s="20">
        <f t="shared" si="0"/>
        <v>4535.46</v>
      </c>
      <c r="P85" s="20">
        <f t="shared" si="1"/>
        <v>36691.440000000002</v>
      </c>
    </row>
    <row r="86" spans="1:16" s="68" customFormat="1" x14ac:dyDescent="0.25">
      <c r="A86" s="12">
        <v>80</v>
      </c>
      <c r="B86" s="29" t="s">
        <v>129</v>
      </c>
      <c r="C86" s="29" t="s">
        <v>130</v>
      </c>
      <c r="D86" s="21" t="s">
        <v>128</v>
      </c>
      <c r="E86" s="66" t="s">
        <v>26</v>
      </c>
      <c r="F86" s="67" t="s">
        <v>27</v>
      </c>
      <c r="G86" s="30">
        <v>44287</v>
      </c>
      <c r="H86" s="30">
        <v>45748</v>
      </c>
      <c r="I86" s="23">
        <v>41226.9</v>
      </c>
      <c r="J86" s="24">
        <v>0</v>
      </c>
      <c r="K86" s="18">
        <v>1183.21</v>
      </c>
      <c r="L86" s="18">
        <v>615.80999999999995</v>
      </c>
      <c r="M86" s="25">
        <v>1253.3</v>
      </c>
      <c r="N86" s="19">
        <v>25</v>
      </c>
      <c r="O86" s="20">
        <f t="shared" si="0"/>
        <v>3077.3199999999997</v>
      </c>
      <c r="P86" s="20">
        <f t="shared" si="1"/>
        <v>38149.58</v>
      </c>
    </row>
    <row r="87" spans="1:16" s="68" customFormat="1" x14ac:dyDescent="0.25">
      <c r="A87" s="12">
        <v>81</v>
      </c>
      <c r="B87" s="29" t="s">
        <v>131</v>
      </c>
      <c r="C87" s="29" t="s">
        <v>130</v>
      </c>
      <c r="D87" s="21" t="s">
        <v>128</v>
      </c>
      <c r="E87" s="66" t="s">
        <v>26</v>
      </c>
      <c r="F87" s="67" t="s">
        <v>27</v>
      </c>
      <c r="G87" s="30">
        <v>44287</v>
      </c>
      <c r="H87" s="30">
        <v>45748</v>
      </c>
      <c r="I87" s="23">
        <v>41226.9</v>
      </c>
      <c r="J87" s="24">
        <v>0</v>
      </c>
      <c r="K87" s="18">
        <v>1183.21</v>
      </c>
      <c r="L87" s="18">
        <v>615.80999999999995</v>
      </c>
      <c r="M87" s="25">
        <v>1253.3</v>
      </c>
      <c r="N87" s="19">
        <v>25</v>
      </c>
      <c r="O87" s="20">
        <f t="shared" si="0"/>
        <v>3077.3199999999997</v>
      </c>
      <c r="P87" s="20">
        <f t="shared" si="1"/>
        <v>38149.58</v>
      </c>
    </row>
    <row r="88" spans="1:16" s="68" customFormat="1" x14ac:dyDescent="0.25">
      <c r="A88" s="12">
        <v>82</v>
      </c>
      <c r="B88" s="29" t="s">
        <v>132</v>
      </c>
      <c r="C88" s="29" t="s">
        <v>125</v>
      </c>
      <c r="D88" s="21" t="s">
        <v>128</v>
      </c>
      <c r="E88" s="66" t="s">
        <v>26</v>
      </c>
      <c r="F88" s="67" t="s">
        <v>27</v>
      </c>
      <c r="G88" s="30">
        <v>44348</v>
      </c>
      <c r="H88" s="30">
        <v>45809</v>
      </c>
      <c r="I88" s="23">
        <v>40530.1</v>
      </c>
      <c r="J88" s="24">
        <v>0</v>
      </c>
      <c r="K88" s="18">
        <v>1163.21</v>
      </c>
      <c r="L88" s="18">
        <v>517.47</v>
      </c>
      <c r="M88" s="25">
        <v>1232.1199999999999</v>
      </c>
      <c r="N88" s="19">
        <v>25</v>
      </c>
      <c r="O88" s="20">
        <f t="shared" si="0"/>
        <v>2937.8</v>
      </c>
      <c r="P88" s="20">
        <f t="shared" si="1"/>
        <v>37592.299999999996</v>
      </c>
    </row>
    <row r="89" spans="1:16" s="68" customFormat="1" x14ac:dyDescent="0.25">
      <c r="A89" s="12">
        <v>83</v>
      </c>
      <c r="B89" s="29" t="s">
        <v>134</v>
      </c>
      <c r="C89" s="29" t="s">
        <v>130</v>
      </c>
      <c r="D89" s="21" t="s">
        <v>133</v>
      </c>
      <c r="E89" s="66" t="s">
        <v>26</v>
      </c>
      <c r="F89" s="67" t="s">
        <v>27</v>
      </c>
      <c r="G89" s="30">
        <v>44866</v>
      </c>
      <c r="H89" s="30">
        <v>45597</v>
      </c>
      <c r="I89" s="23">
        <v>41213.9</v>
      </c>
      <c r="J89" s="24">
        <v>0</v>
      </c>
      <c r="K89" s="18">
        <v>1182.8399999999999</v>
      </c>
      <c r="L89" s="18">
        <v>613.97</v>
      </c>
      <c r="M89" s="25">
        <v>1252.9000000000001</v>
      </c>
      <c r="N89" s="19">
        <v>25</v>
      </c>
      <c r="O89" s="20">
        <f t="shared" si="0"/>
        <v>3074.71</v>
      </c>
      <c r="P89" s="20">
        <f t="shared" si="1"/>
        <v>38139.19</v>
      </c>
    </row>
    <row r="90" spans="1:16" s="68" customFormat="1" x14ac:dyDescent="0.25">
      <c r="A90" s="12">
        <v>84</v>
      </c>
      <c r="B90" s="29" t="s">
        <v>135</v>
      </c>
      <c r="C90" s="29" t="s">
        <v>130</v>
      </c>
      <c r="D90" s="21" t="s">
        <v>133</v>
      </c>
      <c r="E90" s="66" t="s">
        <v>26</v>
      </c>
      <c r="F90" s="83" t="s">
        <v>27</v>
      </c>
      <c r="G90" s="30">
        <v>44866</v>
      </c>
      <c r="H90" s="30">
        <v>45597</v>
      </c>
      <c r="I90" s="23">
        <v>41213.9</v>
      </c>
      <c r="J90" s="24">
        <v>0</v>
      </c>
      <c r="K90" s="18">
        <v>1182.8399999999999</v>
      </c>
      <c r="L90" s="18">
        <v>613.97</v>
      </c>
      <c r="M90" s="25">
        <v>1252.9000000000001</v>
      </c>
      <c r="N90" s="19">
        <v>25</v>
      </c>
      <c r="O90" s="20">
        <f t="shared" si="0"/>
        <v>3074.71</v>
      </c>
      <c r="P90" s="20">
        <f t="shared" si="1"/>
        <v>38139.19</v>
      </c>
    </row>
    <row r="91" spans="1:16" s="68" customFormat="1" x14ac:dyDescent="0.25">
      <c r="A91" s="12">
        <v>85</v>
      </c>
      <c r="B91" s="29" t="s">
        <v>136</v>
      </c>
      <c r="C91" s="29" t="s">
        <v>130</v>
      </c>
      <c r="D91" s="21" t="s">
        <v>133</v>
      </c>
      <c r="E91" s="66" t="s">
        <v>26</v>
      </c>
      <c r="F91" s="67" t="s">
        <v>27</v>
      </c>
      <c r="G91" s="30">
        <v>44866</v>
      </c>
      <c r="H91" s="30">
        <v>45597</v>
      </c>
      <c r="I91" s="23">
        <v>41213.9</v>
      </c>
      <c r="J91" s="24">
        <v>0</v>
      </c>
      <c r="K91" s="18">
        <v>1182.8399999999999</v>
      </c>
      <c r="L91" s="18">
        <v>613.97</v>
      </c>
      <c r="M91" s="25">
        <v>1252.9000000000001</v>
      </c>
      <c r="N91" s="19">
        <v>25</v>
      </c>
      <c r="O91" s="20">
        <f t="shared" si="0"/>
        <v>3074.71</v>
      </c>
      <c r="P91" s="20">
        <f t="shared" si="1"/>
        <v>38139.19</v>
      </c>
    </row>
    <row r="92" spans="1:16" s="68" customFormat="1" x14ac:dyDescent="0.25">
      <c r="A92" s="12">
        <v>86</v>
      </c>
      <c r="B92" s="29" t="s">
        <v>137</v>
      </c>
      <c r="C92" s="29" t="s">
        <v>130</v>
      </c>
      <c r="D92" s="21" t="s">
        <v>133</v>
      </c>
      <c r="E92" s="66" t="s">
        <v>26</v>
      </c>
      <c r="F92" s="67" t="s">
        <v>27</v>
      </c>
      <c r="G92" s="30">
        <v>44866</v>
      </c>
      <c r="H92" s="30">
        <v>45597</v>
      </c>
      <c r="I92" s="23">
        <v>41213.9</v>
      </c>
      <c r="J92" s="24">
        <v>0</v>
      </c>
      <c r="K92" s="18">
        <v>1182.8399999999999</v>
      </c>
      <c r="L92" s="18">
        <v>613.97</v>
      </c>
      <c r="M92" s="25">
        <v>1252.9000000000001</v>
      </c>
      <c r="N92" s="19">
        <v>25</v>
      </c>
      <c r="O92" s="20">
        <f t="shared" si="0"/>
        <v>3074.71</v>
      </c>
      <c r="P92" s="20">
        <f t="shared" si="1"/>
        <v>38139.19</v>
      </c>
    </row>
    <row r="93" spans="1:16" s="68" customFormat="1" x14ac:dyDescent="0.25">
      <c r="A93" s="12">
        <v>87</v>
      </c>
      <c r="B93" s="29" t="s">
        <v>138</v>
      </c>
      <c r="C93" s="29" t="s">
        <v>125</v>
      </c>
      <c r="D93" s="21" t="s">
        <v>133</v>
      </c>
      <c r="E93" s="66" t="s">
        <v>26</v>
      </c>
      <c r="F93" s="67" t="s">
        <v>27</v>
      </c>
      <c r="G93" s="30">
        <v>44835</v>
      </c>
      <c r="H93" s="30">
        <v>45566</v>
      </c>
      <c r="I93" s="23">
        <v>41213.9</v>
      </c>
      <c r="J93" s="24">
        <v>0</v>
      </c>
      <c r="K93" s="18">
        <v>1182.8399999999999</v>
      </c>
      <c r="L93" s="18">
        <v>613.97</v>
      </c>
      <c r="M93" s="25">
        <v>1252.9000000000001</v>
      </c>
      <c r="N93" s="19">
        <v>25</v>
      </c>
      <c r="O93" s="20">
        <f t="shared" si="0"/>
        <v>3074.71</v>
      </c>
      <c r="P93" s="20">
        <f t="shared" si="1"/>
        <v>38139.19</v>
      </c>
    </row>
    <row r="94" spans="1:16" s="68" customFormat="1" x14ac:dyDescent="0.25">
      <c r="A94" s="12">
        <v>88</v>
      </c>
      <c r="B94" s="29" t="s">
        <v>139</v>
      </c>
      <c r="C94" s="29" t="s">
        <v>125</v>
      </c>
      <c r="D94" s="21" t="s">
        <v>133</v>
      </c>
      <c r="E94" s="66" t="s">
        <v>26</v>
      </c>
      <c r="F94" s="67" t="s">
        <v>27</v>
      </c>
      <c r="G94" s="30">
        <v>44835</v>
      </c>
      <c r="H94" s="30">
        <v>45566</v>
      </c>
      <c r="I94" s="23">
        <v>41213.9</v>
      </c>
      <c r="J94" s="24">
        <v>0</v>
      </c>
      <c r="K94" s="18">
        <v>1182.8399999999999</v>
      </c>
      <c r="L94" s="18">
        <v>613.97</v>
      </c>
      <c r="M94" s="25">
        <v>1252.9000000000001</v>
      </c>
      <c r="N94" s="19">
        <v>25</v>
      </c>
      <c r="O94" s="20">
        <f t="shared" si="0"/>
        <v>3074.71</v>
      </c>
      <c r="P94" s="20">
        <f t="shared" si="1"/>
        <v>38139.19</v>
      </c>
    </row>
    <row r="95" spans="1:16" s="68" customFormat="1" ht="14.25" customHeight="1" x14ac:dyDescent="0.25">
      <c r="A95" s="12">
        <v>89</v>
      </c>
      <c r="B95" s="51" t="s">
        <v>140</v>
      </c>
      <c r="C95" s="29" t="s">
        <v>125</v>
      </c>
      <c r="D95" s="21" t="s">
        <v>133</v>
      </c>
      <c r="E95" s="66" t="s">
        <v>26</v>
      </c>
      <c r="F95" s="81" t="s">
        <v>27</v>
      </c>
      <c r="G95" s="27">
        <v>44927</v>
      </c>
      <c r="H95" s="27">
        <v>45658</v>
      </c>
      <c r="I95" s="23">
        <f>I90</f>
        <v>41213.9</v>
      </c>
      <c r="J95" s="24">
        <v>0</v>
      </c>
      <c r="K95" s="18">
        <f>K90</f>
        <v>1182.8399999999999</v>
      </c>
      <c r="L95" s="18">
        <f>L90</f>
        <v>613.97</v>
      </c>
      <c r="M95" s="28">
        <f>M90</f>
        <v>1252.9000000000001</v>
      </c>
      <c r="N95" s="19">
        <f>N90</f>
        <v>25</v>
      </c>
      <c r="O95" s="20">
        <f t="shared" ref="O95:O193" si="7">K95+L95+M95+N95</f>
        <v>3074.71</v>
      </c>
      <c r="P95" s="20">
        <f t="shared" ref="P95:P193" si="8">I95-O95</f>
        <v>38139.19</v>
      </c>
    </row>
    <row r="96" spans="1:16" s="68" customFormat="1" ht="15.75" customHeight="1" x14ac:dyDescent="0.25">
      <c r="A96" s="12">
        <v>90</v>
      </c>
      <c r="B96" s="51" t="s">
        <v>141</v>
      </c>
      <c r="C96" s="29" t="s">
        <v>125</v>
      </c>
      <c r="D96" s="21" t="s">
        <v>133</v>
      </c>
      <c r="E96" s="66" t="s">
        <v>26</v>
      </c>
      <c r="F96" s="81" t="s">
        <v>27</v>
      </c>
      <c r="G96" s="27">
        <v>44927</v>
      </c>
      <c r="H96" s="27">
        <v>45658</v>
      </c>
      <c r="I96" s="23">
        <f>I90</f>
        <v>41213.9</v>
      </c>
      <c r="J96" s="24">
        <v>0</v>
      </c>
      <c r="K96" s="18">
        <f>K90</f>
        <v>1182.8399999999999</v>
      </c>
      <c r="L96" s="18">
        <f>L90</f>
        <v>613.97</v>
      </c>
      <c r="M96" s="28">
        <f>M90</f>
        <v>1252.9000000000001</v>
      </c>
      <c r="N96" s="19">
        <f>N90</f>
        <v>25</v>
      </c>
      <c r="O96" s="20">
        <f t="shared" si="7"/>
        <v>3074.71</v>
      </c>
      <c r="P96" s="20">
        <f t="shared" si="8"/>
        <v>38139.19</v>
      </c>
    </row>
    <row r="97" spans="1:16" s="68" customFormat="1" ht="13.5" customHeight="1" x14ac:dyDescent="0.25">
      <c r="A97" s="12">
        <v>91</v>
      </c>
      <c r="B97" s="51" t="s">
        <v>142</v>
      </c>
      <c r="C97" s="29" t="s">
        <v>125</v>
      </c>
      <c r="D97" s="21" t="s">
        <v>133</v>
      </c>
      <c r="E97" s="66" t="s">
        <v>26</v>
      </c>
      <c r="F97" s="81" t="s">
        <v>27</v>
      </c>
      <c r="G97" s="27">
        <v>44927</v>
      </c>
      <c r="H97" s="27">
        <v>45658</v>
      </c>
      <c r="I97" s="23">
        <f>I90</f>
        <v>41213.9</v>
      </c>
      <c r="J97" s="24">
        <v>0</v>
      </c>
      <c r="K97" s="18">
        <f>K90</f>
        <v>1182.8399999999999</v>
      </c>
      <c r="L97" s="18">
        <f>L90</f>
        <v>613.97</v>
      </c>
      <c r="M97" s="28">
        <f>M90</f>
        <v>1252.9000000000001</v>
      </c>
      <c r="N97" s="19">
        <f>N90</f>
        <v>25</v>
      </c>
      <c r="O97" s="20">
        <f t="shared" si="7"/>
        <v>3074.71</v>
      </c>
      <c r="P97" s="20">
        <f t="shared" si="8"/>
        <v>38139.19</v>
      </c>
    </row>
    <row r="98" spans="1:16" s="68" customFormat="1" ht="15" customHeight="1" x14ac:dyDescent="0.25">
      <c r="A98" s="12">
        <v>92</v>
      </c>
      <c r="B98" s="51" t="s">
        <v>143</v>
      </c>
      <c r="C98" s="29" t="s">
        <v>125</v>
      </c>
      <c r="D98" s="21" t="s">
        <v>133</v>
      </c>
      <c r="E98" s="66" t="s">
        <v>26</v>
      </c>
      <c r="F98" s="81" t="s">
        <v>27</v>
      </c>
      <c r="G98" s="27">
        <v>44927</v>
      </c>
      <c r="H98" s="27">
        <v>45658</v>
      </c>
      <c r="I98" s="23">
        <f>I90</f>
        <v>41213.9</v>
      </c>
      <c r="J98" s="24">
        <v>0</v>
      </c>
      <c r="K98" s="18">
        <f>K90</f>
        <v>1182.8399999999999</v>
      </c>
      <c r="L98" s="18">
        <f>L90</f>
        <v>613.97</v>
      </c>
      <c r="M98" s="28">
        <f>M90</f>
        <v>1252.9000000000001</v>
      </c>
      <c r="N98" s="19">
        <v>706.16</v>
      </c>
      <c r="O98" s="20">
        <f t="shared" si="7"/>
        <v>3755.87</v>
      </c>
      <c r="P98" s="20">
        <f t="shared" si="8"/>
        <v>37458.03</v>
      </c>
    </row>
    <row r="99" spans="1:16" s="68" customFormat="1" x14ac:dyDescent="0.25">
      <c r="A99" s="12">
        <v>93</v>
      </c>
      <c r="B99" s="51" t="s">
        <v>144</v>
      </c>
      <c r="C99" s="29" t="s">
        <v>125</v>
      </c>
      <c r="D99" s="21" t="s">
        <v>133</v>
      </c>
      <c r="E99" s="66" t="s">
        <v>26</v>
      </c>
      <c r="F99" s="81" t="s">
        <v>27</v>
      </c>
      <c r="G99" s="27">
        <v>44927</v>
      </c>
      <c r="H99" s="27">
        <v>45658</v>
      </c>
      <c r="I99" s="23">
        <f>I90</f>
        <v>41213.9</v>
      </c>
      <c r="J99" s="24">
        <v>0</v>
      </c>
      <c r="K99" s="18">
        <f>K90</f>
        <v>1182.8399999999999</v>
      </c>
      <c r="L99" s="18">
        <f>L90</f>
        <v>613.97</v>
      </c>
      <c r="M99" s="28">
        <f>M90</f>
        <v>1252.9000000000001</v>
      </c>
      <c r="N99" s="19">
        <f>N90</f>
        <v>25</v>
      </c>
      <c r="O99" s="20">
        <f t="shared" si="7"/>
        <v>3074.71</v>
      </c>
      <c r="P99" s="20">
        <f t="shared" si="8"/>
        <v>38139.19</v>
      </c>
    </row>
    <row r="100" spans="1:16" s="68" customFormat="1" x14ac:dyDescent="0.25">
      <c r="A100" s="12">
        <v>94</v>
      </c>
      <c r="B100" s="51" t="s">
        <v>145</v>
      </c>
      <c r="C100" s="29" t="s">
        <v>125</v>
      </c>
      <c r="D100" s="21" t="s">
        <v>133</v>
      </c>
      <c r="E100" s="66" t="s">
        <v>26</v>
      </c>
      <c r="F100" s="81" t="s">
        <v>27</v>
      </c>
      <c r="G100" s="27">
        <v>44927</v>
      </c>
      <c r="H100" s="27">
        <v>45658</v>
      </c>
      <c r="I100" s="23">
        <f>I90</f>
        <v>41213.9</v>
      </c>
      <c r="J100" s="24">
        <v>0</v>
      </c>
      <c r="K100" s="18">
        <f>K90</f>
        <v>1182.8399999999999</v>
      </c>
      <c r="L100" s="18">
        <f>L90</f>
        <v>613.97</v>
      </c>
      <c r="M100" s="28">
        <f>M90</f>
        <v>1252.9000000000001</v>
      </c>
      <c r="N100" s="19">
        <f>N90</f>
        <v>25</v>
      </c>
      <c r="O100" s="20">
        <f t="shared" si="7"/>
        <v>3074.71</v>
      </c>
      <c r="P100" s="20">
        <f t="shared" si="8"/>
        <v>38139.19</v>
      </c>
    </row>
    <row r="101" spans="1:16" s="68" customFormat="1" ht="14.25" customHeight="1" x14ac:dyDescent="0.25">
      <c r="A101" s="12">
        <v>95</v>
      </c>
      <c r="B101" s="51" t="s">
        <v>146</v>
      </c>
      <c r="C101" s="29" t="s">
        <v>125</v>
      </c>
      <c r="D101" s="21" t="s">
        <v>133</v>
      </c>
      <c r="E101" s="66" t="s">
        <v>26</v>
      </c>
      <c r="F101" s="81" t="s">
        <v>27</v>
      </c>
      <c r="G101" s="27">
        <v>44927</v>
      </c>
      <c r="H101" s="27">
        <v>45658</v>
      </c>
      <c r="I101" s="23">
        <f>I90</f>
        <v>41213.9</v>
      </c>
      <c r="J101" s="24">
        <v>0</v>
      </c>
      <c r="K101" s="18">
        <f>K90</f>
        <v>1182.8399999999999</v>
      </c>
      <c r="L101" s="18">
        <f>L90</f>
        <v>613.97</v>
      </c>
      <c r="M101" s="28">
        <f>M90</f>
        <v>1252.9000000000001</v>
      </c>
      <c r="N101" s="19">
        <f>N90</f>
        <v>25</v>
      </c>
      <c r="O101" s="20">
        <f t="shared" si="7"/>
        <v>3074.71</v>
      </c>
      <c r="P101" s="20">
        <f t="shared" si="8"/>
        <v>38139.19</v>
      </c>
    </row>
    <row r="102" spans="1:16" s="68" customFormat="1" ht="14.25" customHeight="1" x14ac:dyDescent="0.25">
      <c r="A102" s="12">
        <v>96</v>
      </c>
      <c r="B102" s="51" t="s">
        <v>147</v>
      </c>
      <c r="C102" s="29" t="s">
        <v>125</v>
      </c>
      <c r="D102" s="21" t="s">
        <v>133</v>
      </c>
      <c r="E102" s="66" t="s">
        <v>26</v>
      </c>
      <c r="F102" s="81" t="s">
        <v>27</v>
      </c>
      <c r="G102" s="27">
        <v>44927</v>
      </c>
      <c r="H102" s="27">
        <v>45658</v>
      </c>
      <c r="I102" s="23">
        <f>I72</f>
        <v>41226.9</v>
      </c>
      <c r="J102" s="24">
        <v>0</v>
      </c>
      <c r="K102" s="18">
        <f>K72</f>
        <v>1183.21</v>
      </c>
      <c r="L102" s="18">
        <f>L72</f>
        <v>615.80999999999995</v>
      </c>
      <c r="M102" s="28">
        <f>M72</f>
        <v>1253.3</v>
      </c>
      <c r="N102" s="19">
        <f>N72</f>
        <v>25</v>
      </c>
      <c r="O102" s="20">
        <f t="shared" si="7"/>
        <v>3077.3199999999997</v>
      </c>
      <c r="P102" s="20">
        <f t="shared" si="8"/>
        <v>38149.58</v>
      </c>
    </row>
    <row r="103" spans="1:16" s="68" customFormat="1" ht="14.25" customHeight="1" x14ac:dyDescent="0.25">
      <c r="A103" s="12">
        <v>97</v>
      </c>
      <c r="B103" s="51" t="s">
        <v>148</v>
      </c>
      <c r="C103" s="29" t="s">
        <v>125</v>
      </c>
      <c r="D103" s="21" t="s">
        <v>133</v>
      </c>
      <c r="E103" s="66" t="s">
        <v>26</v>
      </c>
      <c r="F103" s="81" t="s">
        <v>27</v>
      </c>
      <c r="G103" s="27">
        <v>44927</v>
      </c>
      <c r="H103" s="27">
        <v>45658</v>
      </c>
      <c r="I103" s="23">
        <f>I64</f>
        <v>40530</v>
      </c>
      <c r="J103" s="24">
        <v>0</v>
      </c>
      <c r="K103" s="18">
        <f>K64</f>
        <v>1163.21</v>
      </c>
      <c r="L103" s="18">
        <v>517.47</v>
      </c>
      <c r="M103" s="28">
        <f>M64</f>
        <v>1232.1099999999999</v>
      </c>
      <c r="N103" s="19">
        <f>N64</f>
        <v>1740.46</v>
      </c>
      <c r="O103" s="20">
        <f t="shared" si="7"/>
        <v>4653.25</v>
      </c>
      <c r="P103" s="20">
        <f t="shared" si="8"/>
        <v>35876.75</v>
      </c>
    </row>
    <row r="104" spans="1:16" s="68" customFormat="1" x14ac:dyDescent="0.25">
      <c r="A104" s="12">
        <v>98</v>
      </c>
      <c r="B104" s="29" t="s">
        <v>149</v>
      </c>
      <c r="C104" s="29" t="s">
        <v>130</v>
      </c>
      <c r="D104" s="21" t="s">
        <v>150</v>
      </c>
      <c r="E104" s="66" t="s">
        <v>26</v>
      </c>
      <c r="F104" s="67" t="s">
        <v>27</v>
      </c>
      <c r="G104" s="30">
        <v>44652</v>
      </c>
      <c r="H104" s="30">
        <v>45748</v>
      </c>
      <c r="I104" s="23">
        <v>41226.9</v>
      </c>
      <c r="J104" s="24">
        <v>0</v>
      </c>
      <c r="K104" s="18">
        <v>1183.21</v>
      </c>
      <c r="L104" s="18">
        <v>615.80999999999995</v>
      </c>
      <c r="M104" s="25">
        <v>1253.3</v>
      </c>
      <c r="N104" s="19">
        <v>25</v>
      </c>
      <c r="O104" s="20">
        <f t="shared" si="7"/>
        <v>3077.3199999999997</v>
      </c>
      <c r="P104" s="20">
        <f t="shared" si="8"/>
        <v>38149.58</v>
      </c>
    </row>
    <row r="105" spans="1:16" s="68" customFormat="1" x14ac:dyDescent="0.25">
      <c r="A105" s="12">
        <v>99</v>
      </c>
      <c r="B105" s="29" t="s">
        <v>348</v>
      </c>
      <c r="C105" s="29" t="s">
        <v>130</v>
      </c>
      <c r="D105" s="21" t="s">
        <v>150</v>
      </c>
      <c r="E105" s="66" t="s">
        <v>26</v>
      </c>
      <c r="F105" s="67" t="s">
        <v>27</v>
      </c>
      <c r="G105" s="30">
        <v>44927</v>
      </c>
      <c r="H105" s="30">
        <v>45658</v>
      </c>
      <c r="I105" s="31">
        <v>40530.1</v>
      </c>
      <c r="J105" s="24">
        <v>0</v>
      </c>
      <c r="K105" s="18">
        <v>1183.21</v>
      </c>
      <c r="L105" s="18">
        <v>517.47</v>
      </c>
      <c r="M105" s="25">
        <v>1253.3</v>
      </c>
      <c r="N105" s="19">
        <v>25</v>
      </c>
      <c r="O105" s="20">
        <f t="shared" ref="O105" si="9">K105+L105+M105+N105</f>
        <v>2978.98</v>
      </c>
      <c r="P105" s="20">
        <f t="shared" ref="P105" si="10">I105-O105</f>
        <v>37551.119999999995</v>
      </c>
    </row>
    <row r="106" spans="1:16" s="68" customFormat="1" x14ac:dyDescent="0.25">
      <c r="A106" s="12">
        <v>100</v>
      </c>
      <c r="B106" s="33" t="s">
        <v>300</v>
      </c>
      <c r="C106" s="29" t="s">
        <v>301</v>
      </c>
      <c r="D106" s="21" t="s">
        <v>126</v>
      </c>
      <c r="E106" s="67" t="s">
        <v>44</v>
      </c>
      <c r="F106" s="67" t="s">
        <v>27</v>
      </c>
      <c r="G106" s="30">
        <v>45139</v>
      </c>
      <c r="H106" s="30">
        <v>45505</v>
      </c>
      <c r="I106" s="31">
        <v>40530.1</v>
      </c>
      <c r="J106" s="24"/>
      <c r="K106" s="25">
        <v>1163.21</v>
      </c>
      <c r="L106" s="25">
        <v>517.47</v>
      </c>
      <c r="M106" s="25">
        <v>1332.12</v>
      </c>
      <c r="N106" s="32">
        <v>25</v>
      </c>
      <c r="O106" s="28">
        <f>K106+L106+M106+N106</f>
        <v>3037.8</v>
      </c>
      <c r="P106" s="28">
        <f>I106-O106</f>
        <v>37492.299999999996</v>
      </c>
    </row>
    <row r="107" spans="1:16" s="68" customFormat="1" x14ac:dyDescent="0.25">
      <c r="A107" s="12">
        <v>101</v>
      </c>
      <c r="B107" s="29" t="s">
        <v>151</v>
      </c>
      <c r="C107" s="29" t="s">
        <v>130</v>
      </c>
      <c r="D107" s="21" t="s">
        <v>152</v>
      </c>
      <c r="E107" s="66" t="s">
        <v>26</v>
      </c>
      <c r="F107" s="67" t="s">
        <v>27</v>
      </c>
      <c r="G107" s="30">
        <v>44501</v>
      </c>
      <c r="H107" s="30">
        <v>45597</v>
      </c>
      <c r="I107" s="23">
        <v>31830.5</v>
      </c>
      <c r="J107" s="24">
        <v>0</v>
      </c>
      <c r="K107" s="18">
        <v>913.54</v>
      </c>
      <c r="L107" s="18"/>
      <c r="M107" s="25">
        <v>967.65</v>
      </c>
      <c r="N107" s="19">
        <v>25</v>
      </c>
      <c r="O107" s="20">
        <f t="shared" si="7"/>
        <v>1906.19</v>
      </c>
      <c r="P107" s="20">
        <f t="shared" si="8"/>
        <v>29924.31</v>
      </c>
    </row>
    <row r="108" spans="1:16" s="68" customFormat="1" x14ac:dyDescent="0.25">
      <c r="A108" s="12">
        <v>102</v>
      </c>
      <c r="B108" s="29" t="s">
        <v>153</v>
      </c>
      <c r="C108" s="29" t="s">
        <v>130</v>
      </c>
      <c r="D108" s="21" t="s">
        <v>152</v>
      </c>
      <c r="E108" s="66" t="s">
        <v>26</v>
      </c>
      <c r="F108" s="67" t="s">
        <v>27</v>
      </c>
      <c r="G108" s="30">
        <v>44287</v>
      </c>
      <c r="H108" s="30">
        <v>45748</v>
      </c>
      <c r="I108" s="23">
        <v>33422.03</v>
      </c>
      <c r="J108" s="24">
        <v>0</v>
      </c>
      <c r="K108" s="18">
        <v>959.21</v>
      </c>
      <c r="L108" s="18"/>
      <c r="M108" s="25">
        <v>1016.03</v>
      </c>
      <c r="N108" s="19">
        <v>25</v>
      </c>
      <c r="O108" s="20">
        <f t="shared" si="7"/>
        <v>2000.24</v>
      </c>
      <c r="P108" s="20">
        <f t="shared" si="8"/>
        <v>31421.789999999997</v>
      </c>
    </row>
    <row r="109" spans="1:16" s="68" customFormat="1" x14ac:dyDescent="0.25">
      <c r="A109" s="12">
        <v>103</v>
      </c>
      <c r="B109" s="29" t="s">
        <v>154</v>
      </c>
      <c r="C109" s="29" t="s">
        <v>125</v>
      </c>
      <c r="D109" s="21" t="s">
        <v>155</v>
      </c>
      <c r="E109" s="66" t="s">
        <v>26</v>
      </c>
      <c r="F109" s="67" t="s">
        <v>41</v>
      </c>
      <c r="G109" s="30">
        <v>43405</v>
      </c>
      <c r="H109" s="30">
        <v>45566</v>
      </c>
      <c r="I109" s="23">
        <v>31830.5</v>
      </c>
      <c r="J109" s="24">
        <v>0</v>
      </c>
      <c r="K109" s="18">
        <v>913.54</v>
      </c>
      <c r="L109" s="18"/>
      <c r="M109" s="25">
        <v>967.65</v>
      </c>
      <c r="N109" s="19">
        <v>25</v>
      </c>
      <c r="O109" s="20">
        <f t="shared" si="7"/>
        <v>1906.19</v>
      </c>
      <c r="P109" s="20">
        <f t="shared" si="8"/>
        <v>29924.31</v>
      </c>
    </row>
    <row r="110" spans="1:16" s="68" customFormat="1" x14ac:dyDescent="0.25">
      <c r="A110" s="12">
        <v>104</v>
      </c>
      <c r="B110" s="29" t="s">
        <v>156</v>
      </c>
      <c r="C110" s="29" t="s">
        <v>125</v>
      </c>
      <c r="D110" s="21" t="s">
        <v>155</v>
      </c>
      <c r="E110" s="66" t="s">
        <v>26</v>
      </c>
      <c r="F110" s="67" t="s">
        <v>41</v>
      </c>
      <c r="G110" s="30">
        <v>43435</v>
      </c>
      <c r="H110" s="30">
        <v>45627</v>
      </c>
      <c r="I110" s="23">
        <v>31830.5</v>
      </c>
      <c r="J110" s="24">
        <v>0</v>
      </c>
      <c r="K110" s="18">
        <v>913.54</v>
      </c>
      <c r="L110" s="18"/>
      <c r="M110" s="25">
        <v>967.65</v>
      </c>
      <c r="N110" s="19">
        <v>25</v>
      </c>
      <c r="O110" s="20">
        <f t="shared" si="7"/>
        <v>1906.19</v>
      </c>
      <c r="P110" s="20">
        <f t="shared" si="8"/>
        <v>29924.31</v>
      </c>
    </row>
    <row r="111" spans="1:16" s="68" customFormat="1" x14ac:dyDescent="0.25">
      <c r="A111" s="12">
        <v>105</v>
      </c>
      <c r="B111" s="29" t="s">
        <v>157</v>
      </c>
      <c r="C111" s="29" t="s">
        <v>125</v>
      </c>
      <c r="D111" s="21" t="s">
        <v>155</v>
      </c>
      <c r="E111" s="66" t="s">
        <v>26</v>
      </c>
      <c r="F111" s="67" t="s">
        <v>27</v>
      </c>
      <c r="G111" s="30">
        <v>43415</v>
      </c>
      <c r="H111" s="30">
        <v>45566</v>
      </c>
      <c r="I111" s="23">
        <v>31830.5</v>
      </c>
      <c r="J111" s="24">
        <v>0</v>
      </c>
      <c r="K111" s="18">
        <v>913.54</v>
      </c>
      <c r="L111" s="18"/>
      <c r="M111" s="25">
        <v>967.65</v>
      </c>
      <c r="N111" s="19">
        <v>25</v>
      </c>
      <c r="O111" s="20">
        <f t="shared" si="7"/>
        <v>1906.19</v>
      </c>
      <c r="P111" s="20">
        <f t="shared" si="8"/>
        <v>29924.31</v>
      </c>
    </row>
    <row r="112" spans="1:16" s="68" customFormat="1" x14ac:dyDescent="0.25">
      <c r="A112" s="12">
        <v>106</v>
      </c>
      <c r="B112" s="29" t="s">
        <v>158</v>
      </c>
      <c r="C112" s="29" t="s">
        <v>125</v>
      </c>
      <c r="D112" s="21" t="s">
        <v>155</v>
      </c>
      <c r="E112" s="66" t="s">
        <v>26</v>
      </c>
      <c r="F112" s="67" t="s">
        <v>27</v>
      </c>
      <c r="G112" s="30">
        <v>43415</v>
      </c>
      <c r="H112" s="30">
        <v>45566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7"/>
        <v>1906.19</v>
      </c>
      <c r="P112" s="20">
        <f t="shared" si="8"/>
        <v>29924.31</v>
      </c>
    </row>
    <row r="113" spans="1:16" s="68" customFormat="1" x14ac:dyDescent="0.25">
      <c r="A113" s="12">
        <v>107</v>
      </c>
      <c r="B113" s="29" t="s">
        <v>159</v>
      </c>
      <c r="C113" s="29" t="s">
        <v>125</v>
      </c>
      <c r="D113" s="21" t="s">
        <v>155</v>
      </c>
      <c r="E113" s="66" t="s">
        <v>26</v>
      </c>
      <c r="F113" s="67" t="s">
        <v>27</v>
      </c>
      <c r="G113" s="30">
        <v>43405</v>
      </c>
      <c r="H113" s="30">
        <v>45566</v>
      </c>
      <c r="I113" s="23">
        <v>31830.5</v>
      </c>
      <c r="J113" s="24">
        <v>0</v>
      </c>
      <c r="K113" s="18">
        <v>913.54</v>
      </c>
      <c r="L113" s="18"/>
      <c r="M113" s="25">
        <v>967.65</v>
      </c>
      <c r="N113" s="19">
        <v>25</v>
      </c>
      <c r="O113" s="20">
        <f t="shared" si="7"/>
        <v>1906.19</v>
      </c>
      <c r="P113" s="20">
        <f t="shared" si="8"/>
        <v>29924.31</v>
      </c>
    </row>
    <row r="114" spans="1:16" s="68" customFormat="1" x14ac:dyDescent="0.25">
      <c r="A114" s="12">
        <v>108</v>
      </c>
      <c r="B114" s="29" t="s">
        <v>160</v>
      </c>
      <c r="C114" s="29" t="s">
        <v>125</v>
      </c>
      <c r="D114" s="21" t="s">
        <v>155</v>
      </c>
      <c r="E114" s="66" t="s">
        <v>26</v>
      </c>
      <c r="F114" s="67" t="s">
        <v>41</v>
      </c>
      <c r="G114" s="30">
        <v>43556</v>
      </c>
      <c r="H114" s="30">
        <v>45748</v>
      </c>
      <c r="I114" s="23">
        <v>31830.5</v>
      </c>
      <c r="J114" s="24">
        <v>0</v>
      </c>
      <c r="K114" s="18">
        <v>913.54</v>
      </c>
      <c r="L114" s="18"/>
      <c r="M114" s="25">
        <v>967.65</v>
      </c>
      <c r="N114" s="19">
        <v>25</v>
      </c>
      <c r="O114" s="20">
        <f t="shared" si="7"/>
        <v>1906.19</v>
      </c>
      <c r="P114" s="20">
        <f t="shared" si="8"/>
        <v>29924.31</v>
      </c>
    </row>
    <row r="115" spans="1:16" s="68" customFormat="1" x14ac:dyDescent="0.25">
      <c r="A115" s="12">
        <v>109</v>
      </c>
      <c r="B115" s="29" t="s">
        <v>278</v>
      </c>
      <c r="C115" s="29" t="s">
        <v>125</v>
      </c>
      <c r="D115" s="21" t="s">
        <v>155</v>
      </c>
      <c r="E115" s="67" t="s">
        <v>44</v>
      </c>
      <c r="F115" s="67" t="s">
        <v>27</v>
      </c>
      <c r="G115" s="30">
        <v>45108</v>
      </c>
      <c r="H115" s="30">
        <v>45839</v>
      </c>
      <c r="I115" s="31">
        <v>31830.5</v>
      </c>
      <c r="J115" s="24"/>
      <c r="K115" s="25">
        <v>913.54</v>
      </c>
      <c r="L115" s="25"/>
      <c r="M115" s="25">
        <v>967.65</v>
      </c>
      <c r="N115" s="32">
        <v>25</v>
      </c>
      <c r="O115" s="20">
        <f>K115+L115+M115+N115</f>
        <v>1906.19</v>
      </c>
      <c r="P115" s="20">
        <f>I115-O115</f>
        <v>29924.31</v>
      </c>
    </row>
    <row r="116" spans="1:16" s="68" customFormat="1" x14ac:dyDescent="0.25">
      <c r="A116" s="12">
        <v>110</v>
      </c>
      <c r="B116" s="29" t="s">
        <v>379</v>
      </c>
      <c r="C116" s="29" t="s">
        <v>125</v>
      </c>
      <c r="D116" s="21" t="s">
        <v>155</v>
      </c>
      <c r="E116" s="67" t="s">
        <v>44</v>
      </c>
      <c r="F116" s="67" t="s">
        <v>27</v>
      </c>
      <c r="G116" s="30">
        <v>45352</v>
      </c>
      <c r="H116" s="30">
        <v>45717</v>
      </c>
      <c r="I116" s="31">
        <v>31830.5</v>
      </c>
      <c r="J116" s="24"/>
      <c r="K116" s="25">
        <v>913.54</v>
      </c>
      <c r="L116" s="18"/>
      <c r="M116" s="25">
        <v>967.65</v>
      </c>
      <c r="N116" s="32">
        <v>25</v>
      </c>
      <c r="O116" s="20">
        <f>K116+L116+M116+N116</f>
        <v>1906.19</v>
      </c>
      <c r="P116" s="20">
        <f>I116-O116</f>
        <v>29924.31</v>
      </c>
    </row>
    <row r="117" spans="1:16" s="68" customFormat="1" x14ac:dyDescent="0.25">
      <c r="A117" s="12">
        <v>111</v>
      </c>
      <c r="B117" s="29" t="s">
        <v>383</v>
      </c>
      <c r="C117" s="29" t="s">
        <v>125</v>
      </c>
      <c r="D117" s="21" t="s">
        <v>155</v>
      </c>
      <c r="E117" s="67" t="s">
        <v>44</v>
      </c>
      <c r="F117" s="67" t="s">
        <v>41</v>
      </c>
      <c r="G117" s="30">
        <v>45352</v>
      </c>
      <c r="H117" s="30">
        <v>45717</v>
      </c>
      <c r="I117" s="23">
        <v>31830.5</v>
      </c>
      <c r="J117" s="24"/>
      <c r="K117" s="18">
        <v>913.54</v>
      </c>
      <c r="L117" s="18"/>
      <c r="M117" s="25">
        <v>967.65</v>
      </c>
      <c r="N117" s="19">
        <v>25</v>
      </c>
      <c r="O117" s="20">
        <f>K117+L117+M117+N117</f>
        <v>1906.19</v>
      </c>
      <c r="P117" s="20">
        <f>I117-O117</f>
        <v>29924.31</v>
      </c>
    </row>
    <row r="118" spans="1:16" s="68" customFormat="1" x14ac:dyDescent="0.25">
      <c r="A118" s="12">
        <v>112</v>
      </c>
      <c r="B118" s="29" t="s">
        <v>161</v>
      </c>
      <c r="C118" s="29" t="s">
        <v>125</v>
      </c>
      <c r="D118" s="21" t="s">
        <v>162</v>
      </c>
      <c r="E118" s="66" t="s">
        <v>26</v>
      </c>
      <c r="F118" s="67" t="s">
        <v>41</v>
      </c>
      <c r="G118" s="30">
        <v>43678</v>
      </c>
      <c r="H118" s="30">
        <v>45505</v>
      </c>
      <c r="I118" s="23">
        <v>31144</v>
      </c>
      <c r="J118" s="24">
        <v>0</v>
      </c>
      <c r="K118" s="18">
        <v>893.83</v>
      </c>
      <c r="L118" s="18"/>
      <c r="M118" s="25">
        <v>946.78</v>
      </c>
      <c r="N118" s="19">
        <v>25</v>
      </c>
      <c r="O118" s="20">
        <f t="shared" si="7"/>
        <v>1865.6100000000001</v>
      </c>
      <c r="P118" s="20">
        <f t="shared" si="8"/>
        <v>29278.39</v>
      </c>
    </row>
    <row r="119" spans="1:16" s="68" customFormat="1" ht="15" customHeight="1" x14ac:dyDescent="0.25">
      <c r="A119" s="12">
        <v>113</v>
      </c>
      <c r="B119" s="51" t="s">
        <v>163</v>
      </c>
      <c r="C119" s="29" t="s">
        <v>125</v>
      </c>
      <c r="D119" s="26" t="s">
        <v>164</v>
      </c>
      <c r="E119" s="66" t="s">
        <v>26</v>
      </c>
      <c r="F119" s="81" t="s">
        <v>41</v>
      </c>
      <c r="G119" s="27">
        <v>44927</v>
      </c>
      <c r="H119" s="27">
        <v>45658</v>
      </c>
      <c r="I119" s="23">
        <f>I236</f>
        <v>16500</v>
      </c>
      <c r="J119" s="24">
        <v>0</v>
      </c>
      <c r="K119" s="18">
        <f>K236</f>
        <v>473.55</v>
      </c>
      <c r="L119" s="18">
        <f>L236</f>
        <v>0</v>
      </c>
      <c r="M119" s="28">
        <f>M236</f>
        <v>501.6</v>
      </c>
      <c r="N119" s="19">
        <f>N236</f>
        <v>25</v>
      </c>
      <c r="O119" s="20">
        <f t="shared" si="7"/>
        <v>1000.1500000000001</v>
      </c>
      <c r="P119" s="20">
        <f t="shared" si="8"/>
        <v>15499.85</v>
      </c>
    </row>
    <row r="120" spans="1:16" s="68" customFormat="1" x14ac:dyDescent="0.25">
      <c r="A120" s="12">
        <v>114</v>
      </c>
      <c r="B120" s="14" t="s">
        <v>165</v>
      </c>
      <c r="C120" s="29" t="s">
        <v>125</v>
      </c>
      <c r="D120" s="13" t="s">
        <v>166</v>
      </c>
      <c r="E120" s="66" t="s">
        <v>26</v>
      </c>
      <c r="F120" s="66" t="s">
        <v>41</v>
      </c>
      <c r="G120" s="15">
        <v>44805</v>
      </c>
      <c r="H120" s="15">
        <v>45536</v>
      </c>
      <c r="I120" s="23">
        <v>16500</v>
      </c>
      <c r="J120" s="24">
        <v>0</v>
      </c>
      <c r="K120" s="18">
        <v>473.55</v>
      </c>
      <c r="L120" s="18"/>
      <c r="M120" s="25">
        <v>501.6</v>
      </c>
      <c r="N120" s="19">
        <v>25</v>
      </c>
      <c r="O120" s="20">
        <f t="shared" si="7"/>
        <v>1000.1500000000001</v>
      </c>
      <c r="P120" s="20">
        <f t="shared" si="8"/>
        <v>15499.85</v>
      </c>
    </row>
    <row r="121" spans="1:16" s="68" customFormat="1" x14ac:dyDescent="0.25">
      <c r="A121" s="12">
        <v>115</v>
      </c>
      <c r="B121" s="14" t="s">
        <v>343</v>
      </c>
      <c r="C121" s="29" t="s">
        <v>125</v>
      </c>
      <c r="D121" s="13" t="s">
        <v>166</v>
      </c>
      <c r="E121" s="66" t="s">
        <v>26</v>
      </c>
      <c r="F121" s="66" t="s">
        <v>41</v>
      </c>
      <c r="G121" s="15">
        <v>44805</v>
      </c>
      <c r="H121" s="15">
        <v>45536</v>
      </c>
      <c r="I121" s="23">
        <v>16500</v>
      </c>
      <c r="J121" s="24">
        <v>0</v>
      </c>
      <c r="K121" s="18">
        <v>473.55</v>
      </c>
      <c r="L121" s="18"/>
      <c r="M121" s="25">
        <v>501.6</v>
      </c>
      <c r="N121" s="19">
        <v>25</v>
      </c>
      <c r="O121" s="20">
        <f t="shared" si="7"/>
        <v>1000.1500000000001</v>
      </c>
      <c r="P121" s="20">
        <f t="shared" si="8"/>
        <v>15499.85</v>
      </c>
    </row>
    <row r="122" spans="1:16" s="68" customFormat="1" x14ac:dyDescent="0.25">
      <c r="A122" s="12">
        <v>116</v>
      </c>
      <c r="B122" s="14" t="s">
        <v>167</v>
      </c>
      <c r="C122" s="29" t="s">
        <v>125</v>
      </c>
      <c r="D122" s="13" t="s">
        <v>166</v>
      </c>
      <c r="E122" s="66" t="s">
        <v>26</v>
      </c>
      <c r="F122" s="66" t="s">
        <v>41</v>
      </c>
      <c r="G122" s="15">
        <v>44866</v>
      </c>
      <c r="H122" s="15">
        <v>45597</v>
      </c>
      <c r="I122" s="23">
        <v>16500</v>
      </c>
      <c r="J122" s="24">
        <v>0</v>
      </c>
      <c r="K122" s="18">
        <v>473.55</v>
      </c>
      <c r="L122" s="18"/>
      <c r="M122" s="25">
        <v>501.6</v>
      </c>
      <c r="N122" s="19">
        <v>25</v>
      </c>
      <c r="O122" s="20">
        <f t="shared" si="7"/>
        <v>1000.1500000000001</v>
      </c>
      <c r="P122" s="20">
        <f t="shared" si="8"/>
        <v>15499.85</v>
      </c>
    </row>
    <row r="123" spans="1:16" s="68" customFormat="1" x14ac:dyDescent="0.25">
      <c r="A123" s="12">
        <v>117</v>
      </c>
      <c r="B123" s="14" t="s">
        <v>168</v>
      </c>
      <c r="C123" s="29" t="s">
        <v>125</v>
      </c>
      <c r="D123" s="13" t="s">
        <v>166</v>
      </c>
      <c r="E123" s="66" t="s">
        <v>26</v>
      </c>
      <c r="F123" s="66" t="s">
        <v>41</v>
      </c>
      <c r="G123" s="15">
        <v>44866</v>
      </c>
      <c r="H123" s="15">
        <v>45597</v>
      </c>
      <c r="I123" s="23">
        <v>16500</v>
      </c>
      <c r="J123" s="24">
        <v>0</v>
      </c>
      <c r="K123" s="18">
        <v>473.55</v>
      </c>
      <c r="L123" s="18"/>
      <c r="M123" s="25">
        <v>501.6</v>
      </c>
      <c r="N123" s="19">
        <v>25</v>
      </c>
      <c r="O123" s="20">
        <f t="shared" si="7"/>
        <v>1000.1500000000001</v>
      </c>
      <c r="P123" s="20">
        <f t="shared" si="8"/>
        <v>15499.85</v>
      </c>
    </row>
    <row r="124" spans="1:16" s="68" customFormat="1" x14ac:dyDescent="0.25">
      <c r="A124" s="12">
        <v>118</v>
      </c>
      <c r="B124" s="14" t="s">
        <v>169</v>
      </c>
      <c r="C124" s="29" t="s">
        <v>125</v>
      </c>
      <c r="D124" s="13" t="s">
        <v>166</v>
      </c>
      <c r="E124" s="66" t="s">
        <v>26</v>
      </c>
      <c r="F124" s="66" t="s">
        <v>41</v>
      </c>
      <c r="G124" s="15">
        <v>44866</v>
      </c>
      <c r="H124" s="15">
        <v>45597</v>
      </c>
      <c r="I124" s="23">
        <v>16500</v>
      </c>
      <c r="J124" s="24">
        <v>0</v>
      </c>
      <c r="K124" s="18">
        <v>473.55</v>
      </c>
      <c r="L124" s="18"/>
      <c r="M124" s="25">
        <v>501.6</v>
      </c>
      <c r="N124" s="19">
        <v>25</v>
      </c>
      <c r="O124" s="20">
        <f t="shared" si="7"/>
        <v>1000.1500000000001</v>
      </c>
      <c r="P124" s="20">
        <f t="shared" si="8"/>
        <v>15499.85</v>
      </c>
    </row>
    <row r="125" spans="1:16" s="68" customFormat="1" x14ac:dyDescent="0.25">
      <c r="A125" s="12">
        <v>119</v>
      </c>
      <c r="B125" s="14" t="s">
        <v>170</v>
      </c>
      <c r="C125" s="29" t="s">
        <v>125</v>
      </c>
      <c r="D125" s="13" t="s">
        <v>166</v>
      </c>
      <c r="E125" s="66" t="s">
        <v>26</v>
      </c>
      <c r="F125" s="66" t="s">
        <v>41</v>
      </c>
      <c r="G125" s="15">
        <v>44866</v>
      </c>
      <c r="H125" s="15">
        <v>45597</v>
      </c>
      <c r="I125" s="23">
        <v>16500</v>
      </c>
      <c r="J125" s="24">
        <v>0</v>
      </c>
      <c r="K125" s="18">
        <v>473.55</v>
      </c>
      <c r="L125" s="18"/>
      <c r="M125" s="25">
        <v>501.6</v>
      </c>
      <c r="N125" s="19">
        <v>25</v>
      </c>
      <c r="O125" s="20">
        <f t="shared" si="7"/>
        <v>1000.1500000000001</v>
      </c>
      <c r="P125" s="20">
        <f t="shared" si="8"/>
        <v>15499.85</v>
      </c>
    </row>
    <row r="126" spans="1:16" s="68" customFormat="1" x14ac:dyDescent="0.25">
      <c r="A126" s="12">
        <v>120</v>
      </c>
      <c r="B126" s="33" t="s">
        <v>330</v>
      </c>
      <c r="C126" s="29" t="s">
        <v>125</v>
      </c>
      <c r="D126" s="21" t="s">
        <v>164</v>
      </c>
      <c r="E126" s="67" t="s">
        <v>44</v>
      </c>
      <c r="F126" s="67" t="s">
        <v>41</v>
      </c>
      <c r="G126" s="30">
        <v>45139</v>
      </c>
      <c r="H126" s="30">
        <v>45505</v>
      </c>
      <c r="I126" s="31">
        <v>16500</v>
      </c>
      <c r="J126" s="24"/>
      <c r="K126" s="25">
        <v>473.55</v>
      </c>
      <c r="L126" s="25"/>
      <c r="M126" s="25">
        <v>501.6</v>
      </c>
      <c r="N126" s="32">
        <v>25</v>
      </c>
      <c r="O126" s="28">
        <f>K126+L126+M126+N126</f>
        <v>1000.1500000000001</v>
      </c>
      <c r="P126" s="28">
        <f>I126-O126</f>
        <v>15499.85</v>
      </c>
    </row>
    <row r="127" spans="1:16" s="68" customFormat="1" x14ac:dyDescent="0.25">
      <c r="A127" s="12">
        <v>121</v>
      </c>
      <c r="B127" s="33" t="s">
        <v>358</v>
      </c>
      <c r="C127" s="29" t="s">
        <v>125</v>
      </c>
      <c r="D127" s="21" t="s">
        <v>164</v>
      </c>
      <c r="E127" s="67" t="s">
        <v>44</v>
      </c>
      <c r="F127" s="67" t="s">
        <v>41</v>
      </c>
      <c r="G127" s="30">
        <v>45292</v>
      </c>
      <c r="H127" s="30">
        <v>45658</v>
      </c>
      <c r="I127" s="23">
        <v>16500</v>
      </c>
      <c r="J127" s="24"/>
      <c r="K127" s="25">
        <v>473.55</v>
      </c>
      <c r="L127" s="18"/>
      <c r="M127" s="25">
        <v>501.6</v>
      </c>
      <c r="N127" s="32">
        <v>25</v>
      </c>
      <c r="O127" s="28">
        <f>K127+L127+M127+N127</f>
        <v>1000.1500000000001</v>
      </c>
      <c r="P127" s="28">
        <f>I127-O127</f>
        <v>15499.85</v>
      </c>
    </row>
    <row r="128" spans="1:16" s="68" customFormat="1" x14ac:dyDescent="0.25">
      <c r="A128" s="12">
        <v>122</v>
      </c>
      <c r="B128" s="33" t="s">
        <v>381</v>
      </c>
      <c r="C128" s="29" t="s">
        <v>125</v>
      </c>
      <c r="D128" s="21" t="s">
        <v>164</v>
      </c>
      <c r="E128" s="67" t="s">
        <v>44</v>
      </c>
      <c r="F128" s="67" t="s">
        <v>41</v>
      </c>
      <c r="G128" s="30">
        <v>45352</v>
      </c>
      <c r="H128" s="30">
        <v>45717</v>
      </c>
      <c r="I128" s="23">
        <v>16500</v>
      </c>
      <c r="J128" s="24"/>
      <c r="K128" s="18">
        <v>473.55</v>
      </c>
      <c r="L128" s="18"/>
      <c r="M128" s="25">
        <v>501.6</v>
      </c>
      <c r="N128" s="19">
        <v>25</v>
      </c>
      <c r="O128" s="20">
        <f>K128+L128+M128+N128</f>
        <v>1000.1500000000001</v>
      </c>
      <c r="P128" s="20">
        <f>I128-O128</f>
        <v>15499.85</v>
      </c>
    </row>
    <row r="129" spans="1:16" s="68" customFormat="1" x14ac:dyDescent="0.25">
      <c r="A129" s="12">
        <v>123</v>
      </c>
      <c r="B129" s="29" t="s">
        <v>171</v>
      </c>
      <c r="C129" s="29" t="s">
        <v>172</v>
      </c>
      <c r="D129" s="21" t="s">
        <v>173</v>
      </c>
      <c r="E129" s="66" t="s">
        <v>26</v>
      </c>
      <c r="F129" s="67" t="s">
        <v>41</v>
      </c>
      <c r="G129" s="30">
        <v>44287</v>
      </c>
      <c r="H129" s="30">
        <v>45748</v>
      </c>
      <c r="I129" s="23">
        <v>40000</v>
      </c>
      <c r="J129" s="24">
        <v>0</v>
      </c>
      <c r="K129" s="18">
        <v>1148</v>
      </c>
      <c r="L129" s="18">
        <v>442.65</v>
      </c>
      <c r="M129" s="25">
        <v>1216</v>
      </c>
      <c r="N129" s="19">
        <v>25</v>
      </c>
      <c r="O129" s="20">
        <f t="shared" si="7"/>
        <v>2831.65</v>
      </c>
      <c r="P129" s="20">
        <f t="shared" si="8"/>
        <v>37168.35</v>
      </c>
    </row>
    <row r="130" spans="1:16" s="68" customFormat="1" x14ac:dyDescent="0.25">
      <c r="A130" s="12">
        <v>124</v>
      </c>
      <c r="B130" s="33" t="s">
        <v>312</v>
      </c>
      <c r="C130" s="29" t="s">
        <v>172</v>
      </c>
      <c r="D130" s="21" t="s">
        <v>173</v>
      </c>
      <c r="E130" s="67" t="s">
        <v>44</v>
      </c>
      <c r="F130" s="67" t="s">
        <v>41</v>
      </c>
      <c r="G130" s="30">
        <v>45139</v>
      </c>
      <c r="H130" s="30">
        <v>45505</v>
      </c>
      <c r="I130" s="31">
        <v>40000</v>
      </c>
      <c r="J130" s="24"/>
      <c r="K130" s="25">
        <v>1148</v>
      </c>
      <c r="L130" s="25">
        <v>442.65</v>
      </c>
      <c r="M130" s="25">
        <v>1216</v>
      </c>
      <c r="N130" s="32">
        <v>25</v>
      </c>
      <c r="O130" s="28">
        <f>K130+L130+M130+N130</f>
        <v>2831.65</v>
      </c>
      <c r="P130" s="28">
        <f>I130-O130</f>
        <v>37168.35</v>
      </c>
    </row>
    <row r="131" spans="1:16" s="68" customFormat="1" x14ac:dyDescent="0.25">
      <c r="A131" s="12">
        <v>125</v>
      </c>
      <c r="B131" s="29" t="s">
        <v>352</v>
      </c>
      <c r="C131" s="29" t="s">
        <v>174</v>
      </c>
      <c r="D131" s="21" t="s">
        <v>176</v>
      </c>
      <c r="E131" s="66" t="s">
        <v>26</v>
      </c>
      <c r="F131" s="67" t="s">
        <v>27</v>
      </c>
      <c r="G131" s="30">
        <v>44866</v>
      </c>
      <c r="H131" s="30">
        <v>45597</v>
      </c>
      <c r="I131" s="23">
        <v>69663.100000000006</v>
      </c>
      <c r="J131" s="24">
        <v>0</v>
      </c>
      <c r="K131" s="18">
        <v>1999.33</v>
      </c>
      <c r="L131" s="18">
        <v>5305.05</v>
      </c>
      <c r="M131" s="25">
        <v>2117.7600000000002</v>
      </c>
      <c r="N131" s="19">
        <v>25</v>
      </c>
      <c r="O131" s="20">
        <f t="shared" si="7"/>
        <v>9447.14</v>
      </c>
      <c r="P131" s="20">
        <f t="shared" si="8"/>
        <v>60215.960000000006</v>
      </c>
    </row>
    <row r="132" spans="1:16" s="68" customFormat="1" x14ac:dyDescent="0.25">
      <c r="A132" s="12">
        <v>126</v>
      </c>
      <c r="B132" s="33" t="s">
        <v>303</v>
      </c>
      <c r="C132" s="29" t="s">
        <v>174</v>
      </c>
      <c r="D132" s="21" t="s">
        <v>176</v>
      </c>
      <c r="E132" s="67" t="s">
        <v>44</v>
      </c>
      <c r="F132" s="67" t="s">
        <v>41</v>
      </c>
      <c r="G132" s="30">
        <v>45139</v>
      </c>
      <c r="H132" s="30">
        <v>45505</v>
      </c>
      <c r="I132" s="31">
        <v>69663.100000000006</v>
      </c>
      <c r="J132" s="24"/>
      <c r="K132" s="25">
        <v>1999.33</v>
      </c>
      <c r="L132" s="25">
        <v>5305.05</v>
      </c>
      <c r="M132" s="25">
        <v>2117.7600000000002</v>
      </c>
      <c r="N132" s="32">
        <v>25</v>
      </c>
      <c r="O132" s="28">
        <f>K132+L132+M132+N132</f>
        <v>9447.14</v>
      </c>
      <c r="P132" s="28">
        <f>I132-O132</f>
        <v>60215.960000000006</v>
      </c>
    </row>
    <row r="133" spans="1:16" s="68" customFormat="1" x14ac:dyDescent="0.25">
      <c r="A133" s="12">
        <v>127</v>
      </c>
      <c r="B133" s="33" t="s">
        <v>304</v>
      </c>
      <c r="C133" s="29" t="s">
        <v>174</v>
      </c>
      <c r="D133" s="21" t="s">
        <v>176</v>
      </c>
      <c r="E133" s="67" t="s">
        <v>44</v>
      </c>
      <c r="F133" s="67" t="s">
        <v>27</v>
      </c>
      <c r="G133" s="30">
        <v>45139</v>
      </c>
      <c r="H133" s="30">
        <v>45505</v>
      </c>
      <c r="I133" s="31">
        <v>69663.100000000006</v>
      </c>
      <c r="J133" s="24"/>
      <c r="K133" s="25">
        <v>1999.33</v>
      </c>
      <c r="L133" s="25">
        <v>4961.96</v>
      </c>
      <c r="M133" s="25">
        <v>2117.7600000000002</v>
      </c>
      <c r="N133" s="32">
        <v>4888.5200000000004</v>
      </c>
      <c r="O133" s="28">
        <f>K133+L133+M133+N133</f>
        <v>13967.57</v>
      </c>
      <c r="P133" s="28">
        <f>I133-O133</f>
        <v>55695.530000000006</v>
      </c>
    </row>
    <row r="134" spans="1:16" s="68" customFormat="1" x14ac:dyDescent="0.25">
      <c r="A134" s="12">
        <v>128</v>
      </c>
      <c r="B134" s="33" t="s">
        <v>305</v>
      </c>
      <c r="C134" s="29" t="s">
        <v>174</v>
      </c>
      <c r="D134" s="21" t="s">
        <v>47</v>
      </c>
      <c r="E134" s="67" t="s">
        <v>44</v>
      </c>
      <c r="F134" s="67" t="s">
        <v>27</v>
      </c>
      <c r="G134" s="30">
        <v>45139</v>
      </c>
      <c r="H134" s="30">
        <v>45505</v>
      </c>
      <c r="I134" s="31">
        <v>65018.43</v>
      </c>
      <c r="J134" s="24"/>
      <c r="K134" s="25">
        <v>1866.03</v>
      </c>
      <c r="L134" s="25">
        <v>4431.0200000000004</v>
      </c>
      <c r="M134" s="25">
        <v>1976.56</v>
      </c>
      <c r="N134" s="32">
        <v>25</v>
      </c>
      <c r="O134" s="28">
        <f>K134+L134+M134+N134</f>
        <v>8298.61</v>
      </c>
      <c r="P134" s="28">
        <f>I134-O134</f>
        <v>56719.82</v>
      </c>
    </row>
    <row r="135" spans="1:16" s="68" customFormat="1" x14ac:dyDescent="0.25">
      <c r="A135" s="12">
        <v>129</v>
      </c>
      <c r="B135" s="33" t="s">
        <v>306</v>
      </c>
      <c r="C135" s="29" t="s">
        <v>174</v>
      </c>
      <c r="D135" s="21" t="s">
        <v>47</v>
      </c>
      <c r="E135" s="67" t="s">
        <v>44</v>
      </c>
      <c r="F135" s="67" t="s">
        <v>27</v>
      </c>
      <c r="G135" s="30">
        <v>45139</v>
      </c>
      <c r="H135" s="30">
        <v>45505</v>
      </c>
      <c r="I135" s="31">
        <v>65018.43</v>
      </c>
      <c r="J135" s="24"/>
      <c r="K135" s="25">
        <v>1866.03</v>
      </c>
      <c r="L135" s="25">
        <v>4431.0200000000004</v>
      </c>
      <c r="M135" s="25">
        <v>1976.56</v>
      </c>
      <c r="N135" s="32">
        <v>25</v>
      </c>
      <c r="O135" s="28">
        <f>K135+L135+M135+N135</f>
        <v>8298.61</v>
      </c>
      <c r="P135" s="28">
        <f>I135-O135</f>
        <v>56719.82</v>
      </c>
    </row>
    <row r="136" spans="1:16" s="68" customFormat="1" x14ac:dyDescent="0.25">
      <c r="A136" s="12">
        <v>130</v>
      </c>
      <c r="B136" s="29" t="s">
        <v>177</v>
      </c>
      <c r="C136" s="29" t="s">
        <v>175</v>
      </c>
      <c r="D136" s="21" t="s">
        <v>178</v>
      </c>
      <c r="E136" s="66" t="s">
        <v>26</v>
      </c>
      <c r="F136" s="67" t="s">
        <v>41</v>
      </c>
      <c r="G136" s="30">
        <v>44835</v>
      </c>
      <c r="H136" s="30">
        <v>45566</v>
      </c>
      <c r="I136" s="23">
        <v>28500</v>
      </c>
      <c r="J136" s="24">
        <v>0</v>
      </c>
      <c r="K136" s="18">
        <v>817.95</v>
      </c>
      <c r="L136" s="18"/>
      <c r="M136" s="25">
        <v>866.4</v>
      </c>
      <c r="N136" s="19">
        <v>1258.45</v>
      </c>
      <c r="O136" s="20">
        <f t="shared" si="7"/>
        <v>2942.8</v>
      </c>
      <c r="P136" s="20">
        <f t="shared" si="8"/>
        <v>25557.200000000001</v>
      </c>
    </row>
    <row r="137" spans="1:16" s="68" customFormat="1" x14ac:dyDescent="0.25">
      <c r="A137" s="12">
        <v>131</v>
      </c>
      <c r="B137" s="33" t="s">
        <v>308</v>
      </c>
      <c r="C137" s="29" t="s">
        <v>175</v>
      </c>
      <c r="D137" s="21" t="s">
        <v>178</v>
      </c>
      <c r="E137" s="67" t="s">
        <v>44</v>
      </c>
      <c r="F137" s="67" t="s">
        <v>27</v>
      </c>
      <c r="G137" s="30">
        <v>45139</v>
      </c>
      <c r="H137" s="30">
        <v>45505</v>
      </c>
      <c r="I137" s="31">
        <v>28600</v>
      </c>
      <c r="J137" s="24"/>
      <c r="K137" s="25">
        <v>820.82</v>
      </c>
      <c r="L137" s="25"/>
      <c r="M137" s="25">
        <v>869.44</v>
      </c>
      <c r="N137" s="32">
        <v>25</v>
      </c>
      <c r="O137" s="28">
        <f t="shared" ref="O137:O143" si="11">K137+L137+M137+N137</f>
        <v>1715.2600000000002</v>
      </c>
      <c r="P137" s="28">
        <f t="shared" ref="P137:P143" si="12">I137-O137</f>
        <v>26884.739999999998</v>
      </c>
    </row>
    <row r="138" spans="1:16" s="68" customFormat="1" x14ac:dyDescent="0.25">
      <c r="A138" s="12">
        <v>132</v>
      </c>
      <c r="B138" s="33" t="s">
        <v>309</v>
      </c>
      <c r="C138" s="29" t="s">
        <v>175</v>
      </c>
      <c r="D138" s="21" t="s">
        <v>178</v>
      </c>
      <c r="E138" s="67" t="s">
        <v>44</v>
      </c>
      <c r="F138" s="67" t="s">
        <v>41</v>
      </c>
      <c r="G138" s="30">
        <v>45139</v>
      </c>
      <c r="H138" s="30">
        <v>45505</v>
      </c>
      <c r="I138" s="31">
        <v>40000</v>
      </c>
      <c r="J138" s="24"/>
      <c r="K138" s="25">
        <v>1148</v>
      </c>
      <c r="L138" s="25">
        <v>442.65</v>
      </c>
      <c r="M138" s="25">
        <v>1216</v>
      </c>
      <c r="N138" s="32">
        <v>25</v>
      </c>
      <c r="O138" s="28">
        <f t="shared" si="11"/>
        <v>2831.65</v>
      </c>
      <c r="P138" s="28">
        <f t="shared" si="12"/>
        <v>37168.35</v>
      </c>
    </row>
    <row r="139" spans="1:16" s="68" customFormat="1" x14ac:dyDescent="0.25">
      <c r="A139" s="12">
        <v>133</v>
      </c>
      <c r="B139" s="33" t="s">
        <v>310</v>
      </c>
      <c r="C139" s="29" t="s">
        <v>175</v>
      </c>
      <c r="D139" s="21" t="s">
        <v>178</v>
      </c>
      <c r="E139" s="67" t="s">
        <v>44</v>
      </c>
      <c r="F139" s="67" t="s">
        <v>27</v>
      </c>
      <c r="G139" s="30">
        <v>45139</v>
      </c>
      <c r="H139" s="30">
        <v>45505</v>
      </c>
      <c r="I139" s="31">
        <v>28600</v>
      </c>
      <c r="J139" s="24"/>
      <c r="K139" s="25">
        <v>820.82</v>
      </c>
      <c r="L139" s="25"/>
      <c r="M139" s="25">
        <v>869.44</v>
      </c>
      <c r="N139" s="32">
        <v>25</v>
      </c>
      <c r="O139" s="28">
        <f t="shared" si="11"/>
        <v>1715.2600000000002</v>
      </c>
      <c r="P139" s="28">
        <f t="shared" si="12"/>
        <v>26884.739999999998</v>
      </c>
    </row>
    <row r="140" spans="1:16" s="68" customFormat="1" x14ac:dyDescent="0.25">
      <c r="A140" s="12">
        <v>134</v>
      </c>
      <c r="B140" s="33" t="s">
        <v>311</v>
      </c>
      <c r="C140" s="29" t="s">
        <v>175</v>
      </c>
      <c r="D140" s="21" t="s">
        <v>178</v>
      </c>
      <c r="E140" s="67" t="s">
        <v>44</v>
      </c>
      <c r="F140" s="67" t="s">
        <v>41</v>
      </c>
      <c r="G140" s="30">
        <v>45139</v>
      </c>
      <c r="H140" s="30">
        <v>45505</v>
      </c>
      <c r="I140" s="31">
        <v>40000</v>
      </c>
      <c r="J140" s="24"/>
      <c r="K140" s="25">
        <v>1148</v>
      </c>
      <c r="L140" s="25">
        <v>442.65</v>
      </c>
      <c r="M140" s="25">
        <v>1216</v>
      </c>
      <c r="N140" s="32">
        <v>2068.48</v>
      </c>
      <c r="O140" s="28">
        <f t="shared" si="11"/>
        <v>4875.13</v>
      </c>
      <c r="P140" s="28">
        <f t="shared" si="12"/>
        <v>35124.870000000003</v>
      </c>
    </row>
    <row r="141" spans="1:16" s="68" customFormat="1" x14ac:dyDescent="0.25">
      <c r="A141" s="12">
        <v>135</v>
      </c>
      <c r="B141" s="33" t="s">
        <v>313</v>
      </c>
      <c r="C141" s="29" t="s">
        <v>175</v>
      </c>
      <c r="D141" s="21" t="s">
        <v>182</v>
      </c>
      <c r="E141" s="67" t="s">
        <v>44</v>
      </c>
      <c r="F141" s="67" t="s">
        <v>27</v>
      </c>
      <c r="G141" s="30">
        <v>45139</v>
      </c>
      <c r="H141" s="30">
        <v>45505</v>
      </c>
      <c r="I141" s="31">
        <v>19500</v>
      </c>
      <c r="J141" s="24"/>
      <c r="K141" s="25">
        <v>559.65</v>
      </c>
      <c r="L141" s="25"/>
      <c r="M141" s="25">
        <v>592.79999999999995</v>
      </c>
      <c r="N141" s="32">
        <v>25</v>
      </c>
      <c r="O141" s="28">
        <f t="shared" si="11"/>
        <v>1177.4499999999998</v>
      </c>
      <c r="P141" s="28">
        <f t="shared" si="12"/>
        <v>18322.55</v>
      </c>
    </row>
    <row r="142" spans="1:16" s="68" customFormat="1" x14ac:dyDescent="0.25">
      <c r="A142" s="12">
        <v>136</v>
      </c>
      <c r="B142" s="33" t="s">
        <v>314</v>
      </c>
      <c r="C142" s="29" t="s">
        <v>175</v>
      </c>
      <c r="D142" s="21" t="s">
        <v>182</v>
      </c>
      <c r="E142" s="67" t="s">
        <v>44</v>
      </c>
      <c r="F142" s="67" t="s">
        <v>27</v>
      </c>
      <c r="G142" s="30">
        <v>45139</v>
      </c>
      <c r="H142" s="30">
        <v>45505</v>
      </c>
      <c r="I142" s="31">
        <v>19500</v>
      </c>
      <c r="J142" s="24"/>
      <c r="K142" s="25">
        <v>559.65</v>
      </c>
      <c r="L142" s="25"/>
      <c r="M142" s="25">
        <v>592.79999999999995</v>
      </c>
      <c r="N142" s="32">
        <v>1387.32</v>
      </c>
      <c r="O142" s="28">
        <f t="shared" si="11"/>
        <v>2539.7699999999995</v>
      </c>
      <c r="P142" s="28">
        <f t="shared" si="12"/>
        <v>16960.23</v>
      </c>
    </row>
    <row r="143" spans="1:16" s="68" customFormat="1" x14ac:dyDescent="0.25">
      <c r="A143" s="12">
        <v>137</v>
      </c>
      <c r="B143" s="33" t="s">
        <v>315</v>
      </c>
      <c r="C143" s="29" t="s">
        <v>175</v>
      </c>
      <c r="D143" s="21" t="s">
        <v>182</v>
      </c>
      <c r="E143" s="67" t="s">
        <v>44</v>
      </c>
      <c r="F143" s="67" t="s">
        <v>27</v>
      </c>
      <c r="G143" s="30">
        <v>45139</v>
      </c>
      <c r="H143" s="30">
        <v>45505</v>
      </c>
      <c r="I143" s="31">
        <v>19500</v>
      </c>
      <c r="J143" s="24"/>
      <c r="K143" s="25">
        <v>559.65</v>
      </c>
      <c r="L143" s="25"/>
      <c r="M143" s="25">
        <v>592.79999999999995</v>
      </c>
      <c r="N143" s="32">
        <v>25</v>
      </c>
      <c r="O143" s="28">
        <f t="shared" si="11"/>
        <v>1177.4499999999998</v>
      </c>
      <c r="P143" s="28">
        <f t="shared" si="12"/>
        <v>18322.55</v>
      </c>
    </row>
    <row r="144" spans="1:16" s="68" customFormat="1" x14ac:dyDescent="0.25">
      <c r="A144" s="12">
        <v>139</v>
      </c>
      <c r="B144" s="29" t="s">
        <v>365</v>
      </c>
      <c r="C144" s="29" t="s">
        <v>175</v>
      </c>
      <c r="D144" s="21" t="s">
        <v>179</v>
      </c>
      <c r="E144" s="66" t="s">
        <v>26</v>
      </c>
      <c r="F144" s="67" t="s">
        <v>364</v>
      </c>
      <c r="G144" s="30">
        <v>45323</v>
      </c>
      <c r="H144" s="30">
        <v>45689</v>
      </c>
      <c r="I144" s="23">
        <v>19500</v>
      </c>
      <c r="J144" s="24"/>
      <c r="K144" s="18">
        <v>559.65</v>
      </c>
      <c r="L144" s="18"/>
      <c r="M144" s="25">
        <v>592.79999999999995</v>
      </c>
      <c r="N144" s="19">
        <v>25</v>
      </c>
      <c r="O144" s="20">
        <f>K144+L144+M144+N144</f>
        <v>1177.4499999999998</v>
      </c>
      <c r="P144" s="20">
        <f>I144-O144</f>
        <v>18322.55</v>
      </c>
    </row>
    <row r="145" spans="1:16" s="68" customFormat="1" x14ac:dyDescent="0.25">
      <c r="A145" s="12">
        <v>140</v>
      </c>
      <c r="B145" s="29" t="s">
        <v>180</v>
      </c>
      <c r="C145" s="29" t="s">
        <v>181</v>
      </c>
      <c r="D145" s="21" t="s">
        <v>182</v>
      </c>
      <c r="E145" s="66" t="s">
        <v>26</v>
      </c>
      <c r="F145" s="67" t="s">
        <v>41</v>
      </c>
      <c r="G145" s="30">
        <v>44866</v>
      </c>
      <c r="H145" s="30">
        <v>45597</v>
      </c>
      <c r="I145" s="23">
        <v>16500</v>
      </c>
      <c r="J145" s="24">
        <v>0</v>
      </c>
      <c r="K145" s="18">
        <v>473.55</v>
      </c>
      <c r="L145" s="18"/>
      <c r="M145" s="25">
        <v>501.6</v>
      </c>
      <c r="N145" s="19">
        <v>25</v>
      </c>
      <c r="O145" s="20">
        <f t="shared" si="7"/>
        <v>1000.1500000000001</v>
      </c>
      <c r="P145" s="20">
        <f t="shared" si="8"/>
        <v>15499.85</v>
      </c>
    </row>
    <row r="146" spans="1:16" s="68" customFormat="1" x14ac:dyDescent="0.25">
      <c r="A146" s="12">
        <v>141</v>
      </c>
      <c r="B146" s="29" t="s">
        <v>183</v>
      </c>
      <c r="C146" s="29" t="s">
        <v>181</v>
      </c>
      <c r="D146" s="21" t="s">
        <v>182</v>
      </c>
      <c r="E146" s="66" t="s">
        <v>26</v>
      </c>
      <c r="F146" s="67" t="s">
        <v>27</v>
      </c>
      <c r="G146" s="30">
        <v>44866</v>
      </c>
      <c r="H146" s="30">
        <v>45597</v>
      </c>
      <c r="I146" s="23">
        <v>16500</v>
      </c>
      <c r="J146" s="24">
        <v>0</v>
      </c>
      <c r="K146" s="18">
        <v>473.55</v>
      </c>
      <c r="L146" s="18"/>
      <c r="M146" s="25">
        <v>501.6</v>
      </c>
      <c r="N146" s="19">
        <v>25</v>
      </c>
      <c r="O146" s="20">
        <f t="shared" si="7"/>
        <v>1000.1500000000001</v>
      </c>
      <c r="P146" s="20">
        <f t="shared" si="8"/>
        <v>15499.85</v>
      </c>
    </row>
    <row r="147" spans="1:16" s="68" customFormat="1" x14ac:dyDescent="0.25">
      <c r="A147" s="12">
        <v>142</v>
      </c>
      <c r="B147" s="29" t="s">
        <v>184</v>
      </c>
      <c r="C147" s="29" t="s">
        <v>181</v>
      </c>
      <c r="D147" s="21" t="s">
        <v>182</v>
      </c>
      <c r="E147" s="66" t="s">
        <v>26</v>
      </c>
      <c r="F147" s="67" t="s">
        <v>27</v>
      </c>
      <c r="G147" s="30">
        <v>44866</v>
      </c>
      <c r="H147" s="30">
        <v>45597</v>
      </c>
      <c r="I147" s="23">
        <v>16500</v>
      </c>
      <c r="J147" s="24">
        <v>0</v>
      </c>
      <c r="K147" s="18">
        <v>473.55</v>
      </c>
      <c r="L147" s="18"/>
      <c r="M147" s="25">
        <v>501.6</v>
      </c>
      <c r="N147" s="19">
        <v>25</v>
      </c>
      <c r="O147" s="20">
        <f t="shared" si="7"/>
        <v>1000.1500000000001</v>
      </c>
      <c r="P147" s="20">
        <f t="shared" si="8"/>
        <v>15499.85</v>
      </c>
    </row>
    <row r="148" spans="1:16" s="68" customFormat="1" x14ac:dyDescent="0.25">
      <c r="A148" s="12">
        <v>143</v>
      </c>
      <c r="B148" s="29" t="s">
        <v>185</v>
      </c>
      <c r="C148" s="29" t="s">
        <v>186</v>
      </c>
      <c r="D148" s="21" t="s">
        <v>25</v>
      </c>
      <c r="E148" s="66" t="s">
        <v>26</v>
      </c>
      <c r="F148" s="67" t="s">
        <v>27</v>
      </c>
      <c r="G148" s="30">
        <v>44562</v>
      </c>
      <c r="H148" s="30">
        <v>45658</v>
      </c>
      <c r="I148" s="23">
        <v>40000</v>
      </c>
      <c r="J148" s="24">
        <v>0</v>
      </c>
      <c r="K148" s="18">
        <v>1148</v>
      </c>
      <c r="L148" s="18">
        <v>442.65</v>
      </c>
      <c r="M148" s="25">
        <v>1216</v>
      </c>
      <c r="N148" s="19">
        <v>25</v>
      </c>
      <c r="O148" s="20">
        <f t="shared" si="7"/>
        <v>2831.65</v>
      </c>
      <c r="P148" s="20">
        <f t="shared" si="8"/>
        <v>37168.35</v>
      </c>
    </row>
    <row r="149" spans="1:16" s="68" customFormat="1" x14ac:dyDescent="0.25">
      <c r="A149" s="12">
        <v>144</v>
      </c>
      <c r="B149" s="14" t="s">
        <v>187</v>
      </c>
      <c r="C149" s="29" t="s">
        <v>188</v>
      </c>
      <c r="D149" s="13" t="s">
        <v>189</v>
      </c>
      <c r="E149" s="66" t="s">
        <v>26</v>
      </c>
      <c r="F149" s="66" t="s">
        <v>27</v>
      </c>
      <c r="G149" s="15">
        <v>44805</v>
      </c>
      <c r="H149" s="15">
        <v>45536</v>
      </c>
      <c r="I149" s="23">
        <v>31500</v>
      </c>
      <c r="J149" s="24">
        <v>0</v>
      </c>
      <c r="K149" s="18">
        <v>904.05</v>
      </c>
      <c r="L149" s="18"/>
      <c r="M149" s="18">
        <v>957.6</v>
      </c>
      <c r="N149" s="19">
        <v>25</v>
      </c>
      <c r="O149" s="20">
        <f t="shared" si="7"/>
        <v>1886.65</v>
      </c>
      <c r="P149" s="20">
        <f t="shared" si="8"/>
        <v>29613.35</v>
      </c>
    </row>
    <row r="150" spans="1:16" s="68" customFormat="1" x14ac:dyDescent="0.25">
      <c r="A150" s="12">
        <v>145</v>
      </c>
      <c r="B150" s="29" t="s">
        <v>190</v>
      </c>
      <c r="C150" s="29" t="s">
        <v>191</v>
      </c>
      <c r="D150" s="21" t="s">
        <v>192</v>
      </c>
      <c r="E150" s="66" t="s">
        <v>26</v>
      </c>
      <c r="F150" s="67" t="s">
        <v>27</v>
      </c>
      <c r="G150" s="30">
        <v>44562</v>
      </c>
      <c r="H150" s="30">
        <v>45658</v>
      </c>
      <c r="I150" s="23">
        <v>110000</v>
      </c>
      <c r="J150" s="24">
        <v>0</v>
      </c>
      <c r="K150" s="18">
        <v>3157</v>
      </c>
      <c r="L150" s="18">
        <v>14457.69</v>
      </c>
      <c r="M150" s="25">
        <v>3344</v>
      </c>
      <c r="N150" s="19">
        <v>25</v>
      </c>
      <c r="O150" s="20">
        <f t="shared" si="7"/>
        <v>20983.690000000002</v>
      </c>
      <c r="P150" s="20">
        <f t="shared" si="8"/>
        <v>89016.31</v>
      </c>
    </row>
    <row r="151" spans="1:16" s="68" customFormat="1" x14ac:dyDescent="0.25">
      <c r="A151" s="12">
        <v>146</v>
      </c>
      <c r="B151" s="29" t="s">
        <v>193</v>
      </c>
      <c r="C151" s="29" t="s">
        <v>191</v>
      </c>
      <c r="D151" s="21" t="s">
        <v>33</v>
      </c>
      <c r="E151" s="67" t="s">
        <v>26</v>
      </c>
      <c r="F151" s="67" t="s">
        <v>27</v>
      </c>
      <c r="G151" s="30">
        <v>45078</v>
      </c>
      <c r="H151" s="30">
        <v>45809</v>
      </c>
      <c r="I151" s="31">
        <v>40000</v>
      </c>
      <c r="J151" s="24"/>
      <c r="K151" s="25">
        <v>1148</v>
      </c>
      <c r="L151" s="25">
        <v>442.65</v>
      </c>
      <c r="M151" s="25">
        <v>1216</v>
      </c>
      <c r="N151" s="32">
        <v>25</v>
      </c>
      <c r="O151" s="28">
        <v>2831.65</v>
      </c>
      <c r="P151" s="28">
        <v>37168.35</v>
      </c>
    </row>
    <row r="152" spans="1:16" s="68" customFormat="1" x14ac:dyDescent="0.25">
      <c r="A152" s="12">
        <v>147</v>
      </c>
      <c r="B152" s="29" t="s">
        <v>275</v>
      </c>
      <c r="C152" s="29" t="s">
        <v>276</v>
      </c>
      <c r="D152" s="21" t="s">
        <v>277</v>
      </c>
      <c r="E152" s="67" t="s">
        <v>44</v>
      </c>
      <c r="F152" s="67" t="s">
        <v>41</v>
      </c>
      <c r="G152" s="30">
        <v>45108</v>
      </c>
      <c r="H152" s="30">
        <v>45839</v>
      </c>
      <c r="I152" s="31">
        <v>22000</v>
      </c>
      <c r="J152" s="24"/>
      <c r="K152" s="25">
        <v>631.4</v>
      </c>
      <c r="L152" s="25"/>
      <c r="M152" s="25">
        <v>668.8</v>
      </c>
      <c r="N152" s="32">
        <v>25</v>
      </c>
      <c r="O152" s="20">
        <f>K152+L152+M152+N152</f>
        <v>1325.1999999999998</v>
      </c>
      <c r="P152" s="20">
        <f>I152-O152</f>
        <v>20674.8</v>
      </c>
    </row>
    <row r="153" spans="1:16" s="68" customFormat="1" x14ac:dyDescent="0.25">
      <c r="A153" s="12">
        <v>148</v>
      </c>
      <c r="B153" s="29" t="s">
        <v>195</v>
      </c>
      <c r="C153" s="29" t="s">
        <v>194</v>
      </c>
      <c r="D153" s="21" t="s">
        <v>196</v>
      </c>
      <c r="E153" s="66" t="s">
        <v>26</v>
      </c>
      <c r="F153" s="67" t="s">
        <v>27</v>
      </c>
      <c r="G153" s="30">
        <v>44835</v>
      </c>
      <c r="H153" s="30">
        <v>45566</v>
      </c>
      <c r="I153" s="23">
        <v>26250</v>
      </c>
      <c r="J153" s="24">
        <v>0</v>
      </c>
      <c r="K153" s="18">
        <v>753.38</v>
      </c>
      <c r="L153" s="18"/>
      <c r="M153" s="25">
        <v>798</v>
      </c>
      <c r="N153" s="19">
        <v>25</v>
      </c>
      <c r="O153" s="20">
        <f t="shared" si="7"/>
        <v>1576.38</v>
      </c>
      <c r="P153" s="20">
        <f t="shared" si="8"/>
        <v>24673.62</v>
      </c>
    </row>
    <row r="154" spans="1:16" s="68" customFormat="1" x14ac:dyDescent="0.25">
      <c r="A154" s="12">
        <v>149</v>
      </c>
      <c r="B154" s="33" t="s">
        <v>295</v>
      </c>
      <c r="C154" s="29" t="s">
        <v>194</v>
      </c>
      <c r="D154" s="21" t="s">
        <v>335</v>
      </c>
      <c r="E154" s="67" t="s">
        <v>44</v>
      </c>
      <c r="F154" s="67" t="s">
        <v>27</v>
      </c>
      <c r="G154" s="30">
        <v>45139</v>
      </c>
      <c r="H154" s="30">
        <v>45505</v>
      </c>
      <c r="I154" s="31">
        <v>31500</v>
      </c>
      <c r="J154" s="24"/>
      <c r="K154" s="25">
        <v>904.05</v>
      </c>
      <c r="L154" s="25"/>
      <c r="M154" s="25">
        <v>957.6</v>
      </c>
      <c r="N154" s="32">
        <v>25</v>
      </c>
      <c r="O154" s="28">
        <f>K154+L154+M154+N154</f>
        <v>1886.65</v>
      </c>
      <c r="P154" s="28">
        <f>I154-O154</f>
        <v>29613.35</v>
      </c>
    </row>
    <row r="155" spans="1:16" s="68" customFormat="1" x14ac:dyDescent="0.25">
      <c r="A155" s="12">
        <v>150</v>
      </c>
      <c r="B155" s="33" t="s">
        <v>296</v>
      </c>
      <c r="C155" s="29" t="s">
        <v>194</v>
      </c>
      <c r="D155" s="21" t="s">
        <v>335</v>
      </c>
      <c r="E155" s="67" t="s">
        <v>44</v>
      </c>
      <c r="F155" s="67" t="s">
        <v>27</v>
      </c>
      <c r="G155" s="30">
        <v>45139</v>
      </c>
      <c r="H155" s="30">
        <v>45505</v>
      </c>
      <c r="I155" s="31">
        <v>31500</v>
      </c>
      <c r="J155" s="24"/>
      <c r="K155" s="25">
        <v>904.05</v>
      </c>
      <c r="L155" s="25"/>
      <c r="M155" s="25">
        <v>957.6</v>
      </c>
      <c r="N155" s="32">
        <v>25</v>
      </c>
      <c r="O155" s="28">
        <f>K155+L155+M155+N155</f>
        <v>1886.65</v>
      </c>
      <c r="P155" s="28">
        <f>I155-O155</f>
        <v>29613.35</v>
      </c>
    </row>
    <row r="156" spans="1:16" s="68" customFormat="1" x14ac:dyDescent="0.25">
      <c r="A156" s="12">
        <v>151</v>
      </c>
      <c r="B156" s="29" t="s">
        <v>197</v>
      </c>
      <c r="C156" s="29" t="s">
        <v>194</v>
      </c>
      <c r="D156" s="21" t="s">
        <v>198</v>
      </c>
      <c r="E156" s="66" t="s">
        <v>26</v>
      </c>
      <c r="F156" s="67" t="s">
        <v>27</v>
      </c>
      <c r="G156" s="30">
        <v>44835</v>
      </c>
      <c r="H156" s="30">
        <v>45566</v>
      </c>
      <c r="I156" s="23">
        <v>22000</v>
      </c>
      <c r="J156" s="24">
        <v>0</v>
      </c>
      <c r="K156" s="18">
        <v>631.4</v>
      </c>
      <c r="L156" s="18"/>
      <c r="M156" s="25">
        <v>668.8</v>
      </c>
      <c r="N156" s="19">
        <v>25</v>
      </c>
      <c r="O156" s="20">
        <f t="shared" si="7"/>
        <v>1325.1999999999998</v>
      </c>
      <c r="P156" s="20">
        <f t="shared" si="8"/>
        <v>20674.8</v>
      </c>
    </row>
    <row r="157" spans="1:16" s="68" customFormat="1" x14ac:dyDescent="0.25">
      <c r="A157" s="12">
        <v>152</v>
      </c>
      <c r="B157" s="29" t="s">
        <v>199</v>
      </c>
      <c r="C157" s="29" t="s">
        <v>194</v>
      </c>
      <c r="D157" s="21" t="s">
        <v>198</v>
      </c>
      <c r="E157" s="66" t="s">
        <v>26</v>
      </c>
      <c r="F157" s="67" t="s">
        <v>27</v>
      </c>
      <c r="G157" s="30">
        <v>44835</v>
      </c>
      <c r="H157" s="30">
        <v>45566</v>
      </c>
      <c r="I157" s="23">
        <v>22000</v>
      </c>
      <c r="J157" s="24">
        <v>0</v>
      </c>
      <c r="K157" s="18">
        <v>631.4</v>
      </c>
      <c r="L157" s="18"/>
      <c r="M157" s="25">
        <v>668.8</v>
      </c>
      <c r="N157" s="19">
        <v>25</v>
      </c>
      <c r="O157" s="20">
        <f t="shared" si="7"/>
        <v>1325.1999999999998</v>
      </c>
      <c r="P157" s="20">
        <f t="shared" si="8"/>
        <v>20674.8</v>
      </c>
    </row>
    <row r="158" spans="1:16" s="68" customFormat="1" x14ac:dyDescent="0.25">
      <c r="A158" s="12">
        <v>153</v>
      </c>
      <c r="B158" s="29" t="s">
        <v>200</v>
      </c>
      <c r="C158" s="29" t="s">
        <v>194</v>
      </c>
      <c r="D158" s="21" t="s">
        <v>198</v>
      </c>
      <c r="E158" s="66" t="s">
        <v>26</v>
      </c>
      <c r="F158" s="67" t="s">
        <v>41</v>
      </c>
      <c r="G158" s="30">
        <v>44287</v>
      </c>
      <c r="H158" s="30">
        <v>45748</v>
      </c>
      <c r="I158" s="23">
        <v>22000</v>
      </c>
      <c r="J158" s="24">
        <v>0</v>
      </c>
      <c r="K158" s="18">
        <v>631.4</v>
      </c>
      <c r="L158" s="18"/>
      <c r="M158" s="25">
        <v>668.8</v>
      </c>
      <c r="N158" s="19">
        <v>1210</v>
      </c>
      <c r="O158" s="20">
        <f t="shared" si="7"/>
        <v>2510.1999999999998</v>
      </c>
      <c r="P158" s="20">
        <f t="shared" si="8"/>
        <v>19489.8</v>
      </c>
    </row>
    <row r="159" spans="1:16" s="68" customFormat="1" x14ac:dyDescent="0.25">
      <c r="A159" s="12">
        <v>154</v>
      </c>
      <c r="B159" s="29" t="s">
        <v>201</v>
      </c>
      <c r="C159" s="29" t="s">
        <v>194</v>
      </c>
      <c r="D159" s="21" t="s">
        <v>198</v>
      </c>
      <c r="E159" s="66" t="s">
        <v>26</v>
      </c>
      <c r="F159" s="67" t="s">
        <v>27</v>
      </c>
      <c r="G159" s="30">
        <v>44287</v>
      </c>
      <c r="H159" s="30">
        <v>45748</v>
      </c>
      <c r="I159" s="23">
        <v>22000</v>
      </c>
      <c r="J159" s="24">
        <v>0</v>
      </c>
      <c r="K159" s="18">
        <v>631.4</v>
      </c>
      <c r="L159" s="18"/>
      <c r="M159" s="25">
        <v>668.8</v>
      </c>
      <c r="N159" s="19">
        <v>25</v>
      </c>
      <c r="O159" s="20">
        <f t="shared" si="7"/>
        <v>1325.1999999999998</v>
      </c>
      <c r="P159" s="20">
        <f t="shared" si="8"/>
        <v>20674.8</v>
      </c>
    </row>
    <row r="160" spans="1:16" s="68" customFormat="1" x14ac:dyDescent="0.25">
      <c r="A160" s="12">
        <v>155</v>
      </c>
      <c r="B160" s="29" t="s">
        <v>202</v>
      </c>
      <c r="C160" s="29" t="s">
        <v>194</v>
      </c>
      <c r="D160" s="21" t="s">
        <v>198</v>
      </c>
      <c r="E160" s="66" t="s">
        <v>26</v>
      </c>
      <c r="F160" s="67" t="s">
        <v>27</v>
      </c>
      <c r="G160" s="30">
        <v>44287</v>
      </c>
      <c r="H160" s="30">
        <v>45748</v>
      </c>
      <c r="I160" s="23">
        <v>22000</v>
      </c>
      <c r="J160" s="24">
        <v>0</v>
      </c>
      <c r="K160" s="18">
        <v>631.4</v>
      </c>
      <c r="L160" s="18"/>
      <c r="M160" s="25">
        <v>668.8</v>
      </c>
      <c r="N160" s="19">
        <v>25</v>
      </c>
      <c r="O160" s="20">
        <f t="shared" si="7"/>
        <v>1325.1999999999998</v>
      </c>
      <c r="P160" s="20">
        <f t="shared" si="8"/>
        <v>20674.8</v>
      </c>
    </row>
    <row r="161" spans="1:16" s="68" customFormat="1" x14ac:dyDescent="0.25">
      <c r="A161" s="12">
        <v>156</v>
      </c>
      <c r="B161" s="29" t="s">
        <v>203</v>
      </c>
      <c r="C161" s="29" t="s">
        <v>194</v>
      </c>
      <c r="D161" s="21" t="s">
        <v>198</v>
      </c>
      <c r="E161" s="66" t="s">
        <v>26</v>
      </c>
      <c r="F161" s="67" t="s">
        <v>27</v>
      </c>
      <c r="G161" s="30">
        <v>44501</v>
      </c>
      <c r="H161" s="30">
        <v>45597</v>
      </c>
      <c r="I161" s="23">
        <v>22000</v>
      </c>
      <c r="J161" s="24">
        <v>0</v>
      </c>
      <c r="K161" s="18">
        <v>631.4</v>
      </c>
      <c r="L161" s="18"/>
      <c r="M161" s="25">
        <v>668.8</v>
      </c>
      <c r="N161" s="19">
        <v>25</v>
      </c>
      <c r="O161" s="20">
        <f t="shared" si="7"/>
        <v>1325.1999999999998</v>
      </c>
      <c r="P161" s="20">
        <f t="shared" si="8"/>
        <v>20674.8</v>
      </c>
    </row>
    <row r="162" spans="1:16" s="68" customFormat="1" x14ac:dyDescent="0.25">
      <c r="A162" s="12">
        <v>157</v>
      </c>
      <c r="B162" s="29" t="s">
        <v>204</v>
      </c>
      <c r="C162" s="29" t="s">
        <v>194</v>
      </c>
      <c r="D162" s="21" t="s">
        <v>198</v>
      </c>
      <c r="E162" s="66" t="s">
        <v>26</v>
      </c>
      <c r="F162" s="67" t="s">
        <v>41</v>
      </c>
      <c r="G162" s="30">
        <v>44866</v>
      </c>
      <c r="H162" s="30">
        <v>45597</v>
      </c>
      <c r="I162" s="23">
        <v>22000</v>
      </c>
      <c r="J162" s="24">
        <v>0</v>
      </c>
      <c r="K162" s="18">
        <v>631.4</v>
      </c>
      <c r="L162" s="18"/>
      <c r="M162" s="25">
        <v>668.8</v>
      </c>
      <c r="N162" s="19">
        <v>25</v>
      </c>
      <c r="O162" s="20">
        <f t="shared" si="7"/>
        <v>1325.1999999999998</v>
      </c>
      <c r="P162" s="20">
        <f t="shared" si="8"/>
        <v>20674.8</v>
      </c>
    </row>
    <row r="163" spans="1:16" s="68" customFormat="1" x14ac:dyDescent="0.25">
      <c r="A163" s="12">
        <v>158</v>
      </c>
      <c r="B163" s="29" t="s">
        <v>271</v>
      </c>
      <c r="C163" s="29" t="s">
        <v>194</v>
      </c>
      <c r="D163" s="21" t="s">
        <v>198</v>
      </c>
      <c r="E163" s="67" t="s">
        <v>44</v>
      </c>
      <c r="F163" s="67" t="s">
        <v>41</v>
      </c>
      <c r="G163" s="30">
        <v>45108</v>
      </c>
      <c r="H163" s="30">
        <v>45839</v>
      </c>
      <c r="I163" s="31">
        <v>22000</v>
      </c>
      <c r="J163" s="24"/>
      <c r="K163" s="25">
        <v>631.4</v>
      </c>
      <c r="L163" s="25"/>
      <c r="M163" s="25">
        <v>668.8</v>
      </c>
      <c r="N163" s="32">
        <v>706.16</v>
      </c>
      <c r="O163" s="20">
        <f t="shared" si="7"/>
        <v>2006.3599999999997</v>
      </c>
      <c r="P163" s="20">
        <f t="shared" ref="P163:P169" si="13">I163-O163</f>
        <v>19993.64</v>
      </c>
    </row>
    <row r="164" spans="1:16" s="68" customFormat="1" x14ac:dyDescent="0.25">
      <c r="A164" s="12">
        <v>159</v>
      </c>
      <c r="B164" s="33" t="s">
        <v>297</v>
      </c>
      <c r="C164" s="29" t="s">
        <v>194</v>
      </c>
      <c r="D164" s="21" t="s">
        <v>198</v>
      </c>
      <c r="E164" s="67" t="s">
        <v>44</v>
      </c>
      <c r="F164" s="67" t="s">
        <v>41</v>
      </c>
      <c r="G164" s="30">
        <v>45139</v>
      </c>
      <c r="H164" s="30">
        <v>45505</v>
      </c>
      <c r="I164" s="31">
        <v>22000</v>
      </c>
      <c r="J164" s="24"/>
      <c r="K164" s="25">
        <v>631.4</v>
      </c>
      <c r="L164" s="25"/>
      <c r="M164" s="25">
        <v>668.8</v>
      </c>
      <c r="N164" s="32">
        <v>25</v>
      </c>
      <c r="O164" s="20">
        <f t="shared" si="7"/>
        <v>1325.1999999999998</v>
      </c>
      <c r="P164" s="28">
        <f t="shared" si="13"/>
        <v>20674.8</v>
      </c>
    </row>
    <row r="165" spans="1:16" s="68" customFormat="1" x14ac:dyDescent="0.25">
      <c r="A165" s="12">
        <v>160</v>
      </c>
      <c r="B165" s="33" t="s">
        <v>293</v>
      </c>
      <c r="C165" s="29" t="s">
        <v>194</v>
      </c>
      <c r="D165" s="21" t="s">
        <v>198</v>
      </c>
      <c r="E165" s="67" t="s">
        <v>44</v>
      </c>
      <c r="F165" s="67" t="s">
        <v>41</v>
      </c>
      <c r="G165" s="30">
        <v>45139</v>
      </c>
      <c r="H165" s="30">
        <v>45505</v>
      </c>
      <c r="I165" s="31">
        <v>22000</v>
      </c>
      <c r="J165" s="24"/>
      <c r="K165" s="25">
        <v>631.4</v>
      </c>
      <c r="L165" s="25"/>
      <c r="M165" s="25">
        <v>668.8</v>
      </c>
      <c r="N165" s="32">
        <v>25</v>
      </c>
      <c r="O165" s="28">
        <f t="shared" ref="O165:O169" si="14">K165+L165+M165+N165</f>
        <v>1325.1999999999998</v>
      </c>
      <c r="P165" s="28">
        <f t="shared" si="13"/>
        <v>20674.8</v>
      </c>
    </row>
    <row r="166" spans="1:16" s="68" customFormat="1" x14ac:dyDescent="0.25">
      <c r="A166" s="12">
        <v>161</v>
      </c>
      <c r="B166" s="33" t="s">
        <v>355</v>
      </c>
      <c r="C166" s="29" t="s">
        <v>194</v>
      </c>
      <c r="D166" s="21" t="s">
        <v>198</v>
      </c>
      <c r="E166" s="67" t="s">
        <v>44</v>
      </c>
      <c r="F166" s="67" t="s">
        <v>27</v>
      </c>
      <c r="G166" s="30">
        <v>45231</v>
      </c>
      <c r="H166" s="30">
        <v>45597</v>
      </c>
      <c r="I166" s="31">
        <v>22000</v>
      </c>
      <c r="J166" s="24"/>
      <c r="K166" s="25">
        <v>631.4</v>
      </c>
      <c r="L166" s="25"/>
      <c r="M166" s="25">
        <v>668.8</v>
      </c>
      <c r="N166" s="32">
        <v>25</v>
      </c>
      <c r="O166" s="28">
        <f t="shared" si="14"/>
        <v>1325.1999999999998</v>
      </c>
      <c r="P166" s="28">
        <f t="shared" si="13"/>
        <v>20674.8</v>
      </c>
    </row>
    <row r="167" spans="1:16" s="68" customFormat="1" x14ac:dyDescent="0.25">
      <c r="A167" s="12">
        <v>162</v>
      </c>
      <c r="B167" s="33" t="s">
        <v>356</v>
      </c>
      <c r="C167" s="29" t="s">
        <v>194</v>
      </c>
      <c r="D167" s="21" t="s">
        <v>198</v>
      </c>
      <c r="E167" s="67" t="s">
        <v>44</v>
      </c>
      <c r="F167" s="67" t="s">
        <v>27</v>
      </c>
      <c r="G167" s="30">
        <v>45231</v>
      </c>
      <c r="H167" s="30">
        <v>45597</v>
      </c>
      <c r="I167" s="31">
        <v>26250</v>
      </c>
      <c r="J167" s="24"/>
      <c r="K167" s="25">
        <v>753.38</v>
      </c>
      <c r="L167" s="25"/>
      <c r="M167" s="25">
        <v>798</v>
      </c>
      <c r="N167" s="32">
        <v>706.16</v>
      </c>
      <c r="O167" s="28">
        <f t="shared" si="14"/>
        <v>2257.54</v>
      </c>
      <c r="P167" s="28">
        <f t="shared" si="13"/>
        <v>23992.46</v>
      </c>
    </row>
    <row r="168" spans="1:16" s="68" customFormat="1" x14ac:dyDescent="0.25">
      <c r="A168" s="12">
        <v>163</v>
      </c>
      <c r="B168" s="33" t="s">
        <v>380</v>
      </c>
      <c r="C168" s="29" t="s">
        <v>194</v>
      </c>
      <c r="D168" s="21" t="s">
        <v>198</v>
      </c>
      <c r="E168" s="67" t="s">
        <v>44</v>
      </c>
      <c r="F168" s="67" t="s">
        <v>27</v>
      </c>
      <c r="G168" s="30">
        <v>45352</v>
      </c>
      <c r="H168" s="30">
        <v>45717</v>
      </c>
      <c r="I168" s="31">
        <v>22000</v>
      </c>
      <c r="J168" s="24"/>
      <c r="K168" s="25">
        <v>631.4</v>
      </c>
      <c r="L168" s="25"/>
      <c r="M168" s="25">
        <v>668.8</v>
      </c>
      <c r="N168" s="32">
        <v>25</v>
      </c>
      <c r="O168" s="28">
        <f t="shared" si="14"/>
        <v>1325.1999999999998</v>
      </c>
      <c r="P168" s="28">
        <f t="shared" si="13"/>
        <v>20674.8</v>
      </c>
    </row>
    <row r="169" spans="1:16" s="68" customFormat="1" x14ac:dyDescent="0.25">
      <c r="A169" s="12">
        <v>164</v>
      </c>
      <c r="B169" s="33" t="s">
        <v>347</v>
      </c>
      <c r="C169" s="29" t="s">
        <v>194</v>
      </c>
      <c r="D169" s="21" t="s">
        <v>294</v>
      </c>
      <c r="E169" s="67" t="s">
        <v>44</v>
      </c>
      <c r="F169" s="67" t="s">
        <v>27</v>
      </c>
      <c r="G169" s="30">
        <v>45139</v>
      </c>
      <c r="H169" s="30">
        <v>45505</v>
      </c>
      <c r="I169" s="31">
        <v>31500</v>
      </c>
      <c r="J169" s="24"/>
      <c r="K169" s="25">
        <v>904.05</v>
      </c>
      <c r="L169" s="25"/>
      <c r="M169" s="25">
        <v>957.6</v>
      </c>
      <c r="N169" s="32">
        <v>25</v>
      </c>
      <c r="O169" s="28">
        <f t="shared" si="14"/>
        <v>1886.65</v>
      </c>
      <c r="P169" s="28">
        <f t="shared" si="13"/>
        <v>29613.35</v>
      </c>
    </row>
    <row r="170" spans="1:16" s="68" customFormat="1" x14ac:dyDescent="0.25">
      <c r="A170" s="12">
        <v>165</v>
      </c>
      <c r="B170" s="29" t="s">
        <v>205</v>
      </c>
      <c r="C170" s="29" t="s">
        <v>206</v>
      </c>
      <c r="D170" s="21" t="s">
        <v>207</v>
      </c>
      <c r="E170" s="67" t="s">
        <v>26</v>
      </c>
      <c r="F170" s="67" t="s">
        <v>27</v>
      </c>
      <c r="G170" s="30">
        <v>45078</v>
      </c>
      <c r="H170" s="30">
        <v>45809</v>
      </c>
      <c r="I170" s="31">
        <v>26250</v>
      </c>
      <c r="J170" s="24"/>
      <c r="K170" s="25">
        <v>753.38</v>
      </c>
      <c r="L170" s="25"/>
      <c r="M170" s="25">
        <v>798</v>
      </c>
      <c r="N170" s="32">
        <v>25</v>
      </c>
      <c r="O170" s="28">
        <f>K170+L170+M170+N170</f>
        <v>1576.38</v>
      </c>
      <c r="P170" s="28">
        <f>I170-O170</f>
        <v>24673.62</v>
      </c>
    </row>
    <row r="171" spans="1:16" s="68" customFormat="1" x14ac:dyDescent="0.25">
      <c r="A171" s="12">
        <v>166</v>
      </c>
      <c r="B171" s="29" t="s">
        <v>208</v>
      </c>
      <c r="C171" s="29" t="s">
        <v>206</v>
      </c>
      <c r="D171" s="21" t="s">
        <v>207</v>
      </c>
      <c r="E171" s="67" t="s">
        <v>26</v>
      </c>
      <c r="F171" s="67" t="s">
        <v>27</v>
      </c>
      <c r="G171" s="30">
        <v>45078</v>
      </c>
      <c r="H171" s="30">
        <v>45809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8">
        <f>K171+L171+M171+N171</f>
        <v>1325.1999999999998</v>
      </c>
      <c r="P171" s="28">
        <f>I171-O171</f>
        <v>20674.8</v>
      </c>
    </row>
    <row r="172" spans="1:16" s="68" customFormat="1" x14ac:dyDescent="0.25">
      <c r="A172" s="12">
        <v>167</v>
      </c>
      <c r="B172" s="29" t="s">
        <v>209</v>
      </c>
      <c r="C172" s="29" t="s">
        <v>206</v>
      </c>
      <c r="D172" s="21" t="s">
        <v>210</v>
      </c>
      <c r="E172" s="66" t="s">
        <v>26</v>
      </c>
      <c r="F172" s="67" t="s">
        <v>27</v>
      </c>
      <c r="G172" s="30">
        <v>44562</v>
      </c>
      <c r="H172" s="30">
        <v>45658</v>
      </c>
      <c r="I172" s="23">
        <v>22000</v>
      </c>
      <c r="J172" s="24">
        <v>0</v>
      </c>
      <c r="K172" s="18">
        <v>631.4</v>
      </c>
      <c r="L172" s="18"/>
      <c r="M172" s="25">
        <v>668.8</v>
      </c>
      <c r="N172" s="19">
        <v>25</v>
      </c>
      <c r="O172" s="20">
        <f t="shared" si="7"/>
        <v>1325.1999999999998</v>
      </c>
      <c r="P172" s="20">
        <f t="shared" si="8"/>
        <v>20674.8</v>
      </c>
    </row>
    <row r="173" spans="1:16" s="68" customFormat="1" x14ac:dyDescent="0.25">
      <c r="A173" s="12">
        <v>168</v>
      </c>
      <c r="B173" s="29" t="s">
        <v>211</v>
      </c>
      <c r="C173" s="29" t="s">
        <v>206</v>
      </c>
      <c r="D173" s="21" t="s">
        <v>210</v>
      </c>
      <c r="E173" s="66" t="s">
        <v>26</v>
      </c>
      <c r="F173" s="67" t="s">
        <v>27</v>
      </c>
      <c r="G173" s="30">
        <v>44652</v>
      </c>
      <c r="H173" s="30">
        <v>45748</v>
      </c>
      <c r="I173" s="23">
        <v>22000</v>
      </c>
      <c r="J173" s="24">
        <v>0</v>
      </c>
      <c r="K173" s="18">
        <v>631.4</v>
      </c>
      <c r="L173" s="18"/>
      <c r="M173" s="25">
        <v>668.8</v>
      </c>
      <c r="N173" s="19">
        <v>25</v>
      </c>
      <c r="O173" s="20">
        <f t="shared" si="7"/>
        <v>1325.1999999999998</v>
      </c>
      <c r="P173" s="20">
        <f t="shared" si="8"/>
        <v>20674.8</v>
      </c>
    </row>
    <row r="174" spans="1:16" s="68" customFormat="1" ht="12.75" customHeight="1" x14ac:dyDescent="0.25">
      <c r="A174" s="12">
        <v>169</v>
      </c>
      <c r="B174" s="51" t="s">
        <v>212</v>
      </c>
      <c r="C174" s="29" t="s">
        <v>206</v>
      </c>
      <c r="D174" s="26" t="s">
        <v>207</v>
      </c>
      <c r="E174" s="66" t="s">
        <v>26</v>
      </c>
      <c r="F174" s="81" t="s">
        <v>41</v>
      </c>
      <c r="G174" s="27">
        <v>44927</v>
      </c>
      <c r="H174" s="27">
        <v>45658</v>
      </c>
      <c r="I174" s="23">
        <v>26250</v>
      </c>
      <c r="J174" s="24">
        <v>0</v>
      </c>
      <c r="K174" s="18">
        <v>753.38</v>
      </c>
      <c r="L174" s="18">
        <f>L157</f>
        <v>0</v>
      </c>
      <c r="M174" s="28">
        <v>798</v>
      </c>
      <c r="N174" s="19">
        <f>N157</f>
        <v>25</v>
      </c>
      <c r="O174" s="20">
        <f t="shared" si="7"/>
        <v>1576.38</v>
      </c>
      <c r="P174" s="20">
        <f t="shared" si="8"/>
        <v>24673.62</v>
      </c>
    </row>
    <row r="175" spans="1:16" s="68" customFormat="1" ht="13.5" customHeight="1" x14ac:dyDescent="0.25">
      <c r="A175" s="12">
        <v>170</v>
      </c>
      <c r="B175" s="51" t="s">
        <v>213</v>
      </c>
      <c r="C175" s="29" t="s">
        <v>206</v>
      </c>
      <c r="D175" s="26" t="s">
        <v>207</v>
      </c>
      <c r="E175" s="66" t="s">
        <v>26</v>
      </c>
      <c r="F175" s="81" t="s">
        <v>27</v>
      </c>
      <c r="G175" s="27">
        <v>44927</v>
      </c>
      <c r="H175" s="27">
        <v>45658</v>
      </c>
      <c r="I175" s="23">
        <v>26250</v>
      </c>
      <c r="J175" s="24">
        <v>0</v>
      </c>
      <c r="K175" s="18">
        <v>753.38</v>
      </c>
      <c r="L175" s="18">
        <f>L157</f>
        <v>0</v>
      </c>
      <c r="M175" s="28">
        <v>798</v>
      </c>
      <c r="N175" s="19">
        <f>N157</f>
        <v>25</v>
      </c>
      <c r="O175" s="20">
        <f t="shared" si="7"/>
        <v>1576.38</v>
      </c>
      <c r="P175" s="20">
        <f t="shared" si="8"/>
        <v>24673.62</v>
      </c>
    </row>
    <row r="176" spans="1:16" s="68" customFormat="1" ht="13.5" customHeight="1" x14ac:dyDescent="0.25">
      <c r="A176" s="12">
        <v>171</v>
      </c>
      <c r="B176" s="51" t="s">
        <v>214</v>
      </c>
      <c r="C176" s="29" t="s">
        <v>206</v>
      </c>
      <c r="D176" s="26" t="s">
        <v>207</v>
      </c>
      <c r="E176" s="66" t="s">
        <v>26</v>
      </c>
      <c r="F176" s="81" t="s">
        <v>27</v>
      </c>
      <c r="G176" s="27">
        <v>44927</v>
      </c>
      <c r="H176" s="27">
        <v>45658</v>
      </c>
      <c r="I176" s="23">
        <v>26250</v>
      </c>
      <c r="J176" s="24">
        <v>0</v>
      </c>
      <c r="K176" s="18">
        <v>753.38</v>
      </c>
      <c r="L176" s="18">
        <f>L157</f>
        <v>0</v>
      </c>
      <c r="M176" s="28">
        <v>798</v>
      </c>
      <c r="N176" s="19">
        <f>N157</f>
        <v>25</v>
      </c>
      <c r="O176" s="20">
        <f t="shared" si="7"/>
        <v>1576.38</v>
      </c>
      <c r="P176" s="20">
        <v>24673.62</v>
      </c>
    </row>
    <row r="177" spans="1:16" s="68" customFormat="1" x14ac:dyDescent="0.25">
      <c r="A177" s="12">
        <v>172</v>
      </c>
      <c r="B177" s="29" t="s">
        <v>269</v>
      </c>
      <c r="C177" s="29" t="s">
        <v>206</v>
      </c>
      <c r="D177" s="21" t="s">
        <v>207</v>
      </c>
      <c r="E177" s="67" t="s">
        <v>44</v>
      </c>
      <c r="F177" s="67" t="s">
        <v>41</v>
      </c>
      <c r="G177" s="30">
        <v>45108</v>
      </c>
      <c r="H177" s="30">
        <v>45839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0">
        <f t="shared" ref="O177:O186" si="15">K177+L177+M177+N177</f>
        <v>1325.1999999999998</v>
      </c>
      <c r="P177" s="20">
        <f t="shared" ref="P177:P186" si="16">I177-O177</f>
        <v>20674.8</v>
      </c>
    </row>
    <row r="178" spans="1:16" s="68" customFormat="1" x14ac:dyDescent="0.25">
      <c r="A178" s="12">
        <v>173</v>
      </c>
      <c r="B178" s="33" t="s">
        <v>318</v>
      </c>
      <c r="C178" s="29" t="s">
        <v>206</v>
      </c>
      <c r="D178" s="21" t="s">
        <v>207</v>
      </c>
      <c r="E178" s="67" t="s">
        <v>44</v>
      </c>
      <c r="F178" s="67" t="s">
        <v>27</v>
      </c>
      <c r="G178" s="30">
        <v>45139</v>
      </c>
      <c r="H178" s="30">
        <v>45505</v>
      </c>
      <c r="I178" s="31">
        <v>22000</v>
      </c>
      <c r="J178" s="24"/>
      <c r="K178" s="25">
        <v>631.4</v>
      </c>
      <c r="L178" s="25"/>
      <c r="M178" s="25">
        <v>668.8</v>
      </c>
      <c r="N178" s="32">
        <v>25</v>
      </c>
      <c r="O178" s="28">
        <f t="shared" si="15"/>
        <v>1325.1999999999998</v>
      </c>
      <c r="P178" s="28">
        <f t="shared" si="16"/>
        <v>20674.8</v>
      </c>
    </row>
    <row r="179" spans="1:16" s="68" customFormat="1" x14ac:dyDescent="0.25">
      <c r="A179" s="12">
        <v>174</v>
      </c>
      <c r="B179" s="33" t="s">
        <v>319</v>
      </c>
      <c r="C179" s="29" t="s">
        <v>206</v>
      </c>
      <c r="D179" s="21" t="s">
        <v>207</v>
      </c>
      <c r="E179" s="67" t="s">
        <v>44</v>
      </c>
      <c r="F179" s="67" t="s">
        <v>41</v>
      </c>
      <c r="G179" s="30">
        <v>45139</v>
      </c>
      <c r="H179" s="30">
        <v>45505</v>
      </c>
      <c r="I179" s="31">
        <v>22000</v>
      </c>
      <c r="J179" s="24"/>
      <c r="K179" s="25">
        <v>631.4</v>
      </c>
      <c r="L179" s="25"/>
      <c r="M179" s="25">
        <v>668.8</v>
      </c>
      <c r="N179" s="32">
        <v>25</v>
      </c>
      <c r="O179" s="28">
        <f t="shared" si="15"/>
        <v>1325.1999999999998</v>
      </c>
      <c r="P179" s="28">
        <f t="shared" si="16"/>
        <v>20674.8</v>
      </c>
    </row>
    <row r="180" spans="1:16" s="68" customFormat="1" x14ac:dyDescent="0.25">
      <c r="A180" s="12">
        <v>175</v>
      </c>
      <c r="B180" s="33" t="s">
        <v>320</v>
      </c>
      <c r="C180" s="29" t="s">
        <v>206</v>
      </c>
      <c r="D180" s="21" t="s">
        <v>207</v>
      </c>
      <c r="E180" s="67" t="s">
        <v>44</v>
      </c>
      <c r="F180" s="67" t="s">
        <v>27</v>
      </c>
      <c r="G180" s="30">
        <v>45139</v>
      </c>
      <c r="H180" s="30">
        <v>45505</v>
      </c>
      <c r="I180" s="31">
        <v>22000</v>
      </c>
      <c r="J180" s="24"/>
      <c r="K180" s="25">
        <v>631.4</v>
      </c>
      <c r="L180" s="25"/>
      <c r="M180" s="25">
        <v>668.8</v>
      </c>
      <c r="N180" s="32">
        <v>25</v>
      </c>
      <c r="O180" s="28">
        <f t="shared" si="15"/>
        <v>1325.1999999999998</v>
      </c>
      <c r="P180" s="28">
        <f t="shared" si="16"/>
        <v>20674.8</v>
      </c>
    </row>
    <row r="181" spans="1:16" s="68" customFormat="1" x14ac:dyDescent="0.25">
      <c r="A181" s="12">
        <v>176</v>
      </c>
      <c r="B181" s="33" t="s">
        <v>321</v>
      </c>
      <c r="C181" s="29" t="s">
        <v>206</v>
      </c>
      <c r="D181" s="21" t="s">
        <v>207</v>
      </c>
      <c r="E181" s="67" t="s">
        <v>44</v>
      </c>
      <c r="F181" s="67" t="s">
        <v>27</v>
      </c>
      <c r="G181" s="30">
        <v>45139</v>
      </c>
      <c r="H181" s="30">
        <v>45505</v>
      </c>
      <c r="I181" s="31">
        <v>22000</v>
      </c>
      <c r="J181" s="24"/>
      <c r="K181" s="25">
        <v>631.4</v>
      </c>
      <c r="L181" s="25"/>
      <c r="M181" s="25">
        <v>668.8</v>
      </c>
      <c r="N181" s="32">
        <v>25</v>
      </c>
      <c r="O181" s="28">
        <f t="shared" si="15"/>
        <v>1325.1999999999998</v>
      </c>
      <c r="P181" s="28">
        <f t="shared" si="16"/>
        <v>20674.8</v>
      </c>
    </row>
    <row r="182" spans="1:16" s="68" customFormat="1" x14ac:dyDescent="0.25">
      <c r="A182" s="12">
        <v>177</v>
      </c>
      <c r="B182" s="33" t="s">
        <v>342</v>
      </c>
      <c r="C182" s="29" t="s">
        <v>206</v>
      </c>
      <c r="D182" s="21" t="s">
        <v>207</v>
      </c>
      <c r="E182" s="67" t="s">
        <v>44</v>
      </c>
      <c r="F182" s="67" t="s">
        <v>27</v>
      </c>
      <c r="G182" s="30">
        <v>45139</v>
      </c>
      <c r="H182" s="30">
        <v>45505</v>
      </c>
      <c r="I182" s="31">
        <v>22000</v>
      </c>
      <c r="J182" s="24"/>
      <c r="K182" s="25">
        <v>631.4</v>
      </c>
      <c r="L182" s="25"/>
      <c r="M182" s="25">
        <v>668.8</v>
      </c>
      <c r="N182" s="32">
        <v>25</v>
      </c>
      <c r="O182" s="28">
        <f t="shared" si="15"/>
        <v>1325.1999999999998</v>
      </c>
      <c r="P182" s="28">
        <f t="shared" si="16"/>
        <v>20674.8</v>
      </c>
    </row>
    <row r="183" spans="1:16" s="68" customFormat="1" x14ac:dyDescent="0.25">
      <c r="A183" s="12">
        <v>178</v>
      </c>
      <c r="B183" s="33" t="s">
        <v>360</v>
      </c>
      <c r="C183" s="29" t="s">
        <v>206</v>
      </c>
      <c r="D183" s="21" t="s">
        <v>207</v>
      </c>
      <c r="E183" s="67" t="s">
        <v>44</v>
      </c>
      <c r="F183" s="67" t="s">
        <v>41</v>
      </c>
      <c r="G183" s="30">
        <v>45292</v>
      </c>
      <c r="H183" s="30">
        <v>45658</v>
      </c>
      <c r="I183" s="31">
        <v>22000</v>
      </c>
      <c r="J183" s="24"/>
      <c r="K183" s="25">
        <v>631.4</v>
      </c>
      <c r="L183" s="25"/>
      <c r="M183" s="25">
        <v>668.8</v>
      </c>
      <c r="N183" s="32">
        <v>25</v>
      </c>
      <c r="O183" s="28">
        <f t="shared" si="15"/>
        <v>1325.1999999999998</v>
      </c>
      <c r="P183" s="28">
        <f t="shared" si="16"/>
        <v>20674.8</v>
      </c>
    </row>
    <row r="184" spans="1:16" s="68" customFormat="1" x14ac:dyDescent="0.25">
      <c r="A184" s="12">
        <v>179</v>
      </c>
      <c r="B184" s="33" t="s">
        <v>361</v>
      </c>
      <c r="C184" s="29" t="s">
        <v>206</v>
      </c>
      <c r="D184" s="21" t="s">
        <v>207</v>
      </c>
      <c r="E184" s="67" t="s">
        <v>44</v>
      </c>
      <c r="F184" s="67" t="s">
        <v>27</v>
      </c>
      <c r="G184" s="30">
        <v>45292</v>
      </c>
      <c r="H184" s="30">
        <v>45658</v>
      </c>
      <c r="I184" s="31">
        <v>22000</v>
      </c>
      <c r="J184" s="24"/>
      <c r="K184" s="25">
        <v>631.4</v>
      </c>
      <c r="L184" s="25"/>
      <c r="M184" s="25">
        <v>668.8</v>
      </c>
      <c r="N184" s="32">
        <v>1433</v>
      </c>
      <c r="O184" s="28">
        <f t="shared" si="15"/>
        <v>2733.2</v>
      </c>
      <c r="P184" s="28">
        <f t="shared" si="16"/>
        <v>19266.8</v>
      </c>
    </row>
    <row r="185" spans="1:16" s="68" customFormat="1" x14ac:dyDescent="0.25">
      <c r="A185" s="12">
        <v>180</v>
      </c>
      <c r="B185" s="33" t="s">
        <v>370</v>
      </c>
      <c r="C185" s="29" t="s">
        <v>206</v>
      </c>
      <c r="D185" s="21" t="s">
        <v>207</v>
      </c>
      <c r="E185" s="67" t="s">
        <v>44</v>
      </c>
      <c r="F185" s="67" t="s">
        <v>27</v>
      </c>
      <c r="G185" s="30">
        <v>45323</v>
      </c>
      <c r="H185" s="30">
        <v>45689</v>
      </c>
      <c r="I185" s="31">
        <v>22000</v>
      </c>
      <c r="J185" s="24"/>
      <c r="K185" s="25">
        <v>631.4</v>
      </c>
      <c r="L185" s="25"/>
      <c r="M185" s="25">
        <v>668.8</v>
      </c>
      <c r="N185" s="32">
        <v>25</v>
      </c>
      <c r="O185" s="28">
        <f t="shared" si="15"/>
        <v>1325.1999999999998</v>
      </c>
      <c r="P185" s="28">
        <f t="shared" si="16"/>
        <v>20674.8</v>
      </c>
    </row>
    <row r="186" spans="1:16" s="68" customFormat="1" x14ac:dyDescent="0.25">
      <c r="A186" s="12">
        <v>181</v>
      </c>
      <c r="B186" s="33" t="s">
        <v>334</v>
      </c>
      <c r="C186" s="29" t="s">
        <v>206</v>
      </c>
      <c r="D186" s="21" t="s">
        <v>335</v>
      </c>
      <c r="E186" s="67" t="s">
        <v>44</v>
      </c>
      <c r="F186" s="67" t="s">
        <v>27</v>
      </c>
      <c r="G186" s="30">
        <v>45139</v>
      </c>
      <c r="H186" s="30">
        <v>45505</v>
      </c>
      <c r="I186" s="31">
        <v>35000</v>
      </c>
      <c r="J186" s="24"/>
      <c r="K186" s="25">
        <v>1004.5</v>
      </c>
      <c r="L186" s="25"/>
      <c r="M186" s="25">
        <v>1064</v>
      </c>
      <c r="N186" s="32">
        <v>25</v>
      </c>
      <c r="O186" s="28">
        <f t="shared" si="15"/>
        <v>2093.5</v>
      </c>
      <c r="P186" s="28">
        <f t="shared" si="16"/>
        <v>32906.5</v>
      </c>
    </row>
    <row r="187" spans="1:16" s="68" customFormat="1" x14ac:dyDescent="0.25">
      <c r="A187" s="12">
        <v>182</v>
      </c>
      <c r="B187" s="29" t="s">
        <v>215</v>
      </c>
      <c r="C187" s="29" t="s">
        <v>216</v>
      </c>
      <c r="D187" s="21" t="s">
        <v>217</v>
      </c>
      <c r="E187" s="67" t="s">
        <v>26</v>
      </c>
      <c r="F187" s="67" t="s">
        <v>27</v>
      </c>
      <c r="G187" s="30">
        <v>45078</v>
      </c>
      <c r="H187" s="30">
        <v>45809</v>
      </c>
      <c r="I187" s="31">
        <v>26250</v>
      </c>
      <c r="J187" s="24"/>
      <c r="K187" s="25">
        <v>753.38</v>
      </c>
      <c r="L187" s="25"/>
      <c r="M187" s="25">
        <v>798</v>
      </c>
      <c r="N187" s="32">
        <v>25</v>
      </c>
      <c r="O187" s="28">
        <v>1576.38</v>
      </c>
      <c r="P187" s="28">
        <v>24673.62</v>
      </c>
    </row>
    <row r="188" spans="1:16" s="68" customFormat="1" x14ac:dyDescent="0.25">
      <c r="A188" s="12">
        <v>183</v>
      </c>
      <c r="B188" s="29" t="s">
        <v>218</v>
      </c>
      <c r="C188" s="29" t="s">
        <v>216</v>
      </c>
      <c r="D188" s="21" t="s">
        <v>219</v>
      </c>
      <c r="E188" s="66" t="s">
        <v>26</v>
      </c>
      <c r="F188" s="67" t="s">
        <v>27</v>
      </c>
      <c r="G188" s="22">
        <v>41593</v>
      </c>
      <c r="H188" s="22">
        <v>45611</v>
      </c>
      <c r="I188" s="23">
        <v>16500</v>
      </c>
      <c r="J188" s="24">
        <v>0</v>
      </c>
      <c r="K188" s="18">
        <v>473.55</v>
      </c>
      <c r="L188" s="18"/>
      <c r="M188" s="25">
        <v>501.6</v>
      </c>
      <c r="N188" s="19">
        <v>25</v>
      </c>
      <c r="O188" s="20">
        <f t="shared" si="7"/>
        <v>1000.1500000000001</v>
      </c>
      <c r="P188" s="20">
        <f t="shared" si="8"/>
        <v>15499.85</v>
      </c>
    </row>
    <row r="189" spans="1:16" s="68" customFormat="1" x14ac:dyDescent="0.25">
      <c r="A189" s="12">
        <v>184</v>
      </c>
      <c r="B189" s="29" t="s">
        <v>220</v>
      </c>
      <c r="C189" s="29" t="s">
        <v>216</v>
      </c>
      <c r="D189" s="21" t="s">
        <v>219</v>
      </c>
      <c r="E189" s="66" t="s">
        <v>26</v>
      </c>
      <c r="F189" s="67" t="s">
        <v>27</v>
      </c>
      <c r="G189" s="30">
        <v>44835</v>
      </c>
      <c r="H189" s="30">
        <v>45566</v>
      </c>
      <c r="I189" s="23">
        <v>16500</v>
      </c>
      <c r="J189" s="24">
        <v>0</v>
      </c>
      <c r="K189" s="18">
        <v>473.55</v>
      </c>
      <c r="L189" s="18"/>
      <c r="M189" s="25">
        <v>501.6</v>
      </c>
      <c r="N189" s="19">
        <v>25</v>
      </c>
      <c r="O189" s="20">
        <f t="shared" si="7"/>
        <v>1000.1500000000001</v>
      </c>
      <c r="P189" s="20">
        <f t="shared" si="8"/>
        <v>15499.85</v>
      </c>
    </row>
    <row r="190" spans="1:16" s="68" customFormat="1" x14ac:dyDescent="0.25">
      <c r="A190" s="12">
        <v>185</v>
      </c>
      <c r="B190" s="14" t="s">
        <v>221</v>
      </c>
      <c r="C190" s="29" t="s">
        <v>222</v>
      </c>
      <c r="D190" s="13" t="s">
        <v>223</v>
      </c>
      <c r="E190" s="66" t="s">
        <v>26</v>
      </c>
      <c r="F190" s="66" t="s">
        <v>27</v>
      </c>
      <c r="G190" s="15">
        <v>44805</v>
      </c>
      <c r="H190" s="15">
        <v>45536</v>
      </c>
      <c r="I190" s="23">
        <v>13200</v>
      </c>
      <c r="J190" s="24">
        <v>0</v>
      </c>
      <c r="K190" s="18">
        <v>378.84</v>
      </c>
      <c r="L190" s="18"/>
      <c r="M190" s="25">
        <v>401.28</v>
      </c>
      <c r="N190" s="19">
        <v>25</v>
      </c>
      <c r="O190" s="20">
        <f t="shared" si="7"/>
        <v>805.11999999999989</v>
      </c>
      <c r="P190" s="20">
        <f t="shared" si="8"/>
        <v>12394.880000000001</v>
      </c>
    </row>
    <row r="191" spans="1:16" s="68" customFormat="1" x14ac:dyDescent="0.25">
      <c r="A191" s="12">
        <v>186</v>
      </c>
      <c r="B191" s="14" t="s">
        <v>224</v>
      </c>
      <c r="C191" s="29" t="s">
        <v>222</v>
      </c>
      <c r="D191" s="13" t="s">
        <v>223</v>
      </c>
      <c r="E191" s="66" t="s">
        <v>26</v>
      </c>
      <c r="F191" s="66" t="s">
        <v>27</v>
      </c>
      <c r="G191" s="15">
        <v>44805</v>
      </c>
      <c r="H191" s="15">
        <v>45536</v>
      </c>
      <c r="I191" s="23">
        <v>13200</v>
      </c>
      <c r="J191" s="24">
        <v>0</v>
      </c>
      <c r="K191" s="18">
        <v>378.84</v>
      </c>
      <c r="L191" s="18"/>
      <c r="M191" s="25">
        <v>401.28</v>
      </c>
      <c r="N191" s="19">
        <v>25</v>
      </c>
      <c r="O191" s="20">
        <f t="shared" si="7"/>
        <v>805.11999999999989</v>
      </c>
      <c r="P191" s="20">
        <f t="shared" si="8"/>
        <v>12394.880000000001</v>
      </c>
    </row>
    <row r="192" spans="1:16" s="68" customFormat="1" x14ac:dyDescent="0.25">
      <c r="A192" s="12">
        <v>187</v>
      </c>
      <c r="B192" s="14" t="s">
        <v>225</v>
      </c>
      <c r="C192" s="29" t="s">
        <v>222</v>
      </c>
      <c r="D192" s="13" t="s">
        <v>223</v>
      </c>
      <c r="E192" s="66" t="s">
        <v>26</v>
      </c>
      <c r="F192" s="66" t="s">
        <v>41</v>
      </c>
      <c r="G192" s="15">
        <v>44805</v>
      </c>
      <c r="H192" s="15">
        <v>45536</v>
      </c>
      <c r="I192" s="23">
        <v>13200</v>
      </c>
      <c r="J192" s="24">
        <v>0</v>
      </c>
      <c r="K192" s="18">
        <v>378.84</v>
      </c>
      <c r="L192" s="18"/>
      <c r="M192" s="25">
        <v>401.28</v>
      </c>
      <c r="N192" s="19">
        <v>25</v>
      </c>
      <c r="O192" s="20">
        <f t="shared" si="7"/>
        <v>805.11999999999989</v>
      </c>
      <c r="P192" s="20">
        <f t="shared" si="8"/>
        <v>12394.880000000001</v>
      </c>
    </row>
    <row r="193" spans="1:16" s="68" customFormat="1" x14ac:dyDescent="0.25">
      <c r="A193" s="12">
        <v>188</v>
      </c>
      <c r="B193" s="29" t="s">
        <v>226</v>
      </c>
      <c r="C193" s="29" t="s">
        <v>222</v>
      </c>
      <c r="D193" s="21" t="s">
        <v>223</v>
      </c>
      <c r="E193" s="66" t="s">
        <v>26</v>
      </c>
      <c r="F193" s="67" t="s">
        <v>27</v>
      </c>
      <c r="G193" s="30">
        <v>44480</v>
      </c>
      <c r="H193" s="30">
        <v>45576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7"/>
        <v>805.11999999999989</v>
      </c>
      <c r="P193" s="20">
        <f t="shared" si="8"/>
        <v>12394.880000000001</v>
      </c>
    </row>
    <row r="194" spans="1:16" s="68" customFormat="1" x14ac:dyDescent="0.25">
      <c r="A194" s="12">
        <v>189</v>
      </c>
      <c r="B194" s="29" t="s">
        <v>227</v>
      </c>
      <c r="C194" s="29" t="s">
        <v>222</v>
      </c>
      <c r="D194" s="21" t="s">
        <v>223</v>
      </c>
      <c r="E194" s="66" t="s">
        <v>26</v>
      </c>
      <c r="F194" s="67" t="s">
        <v>27</v>
      </c>
      <c r="G194" s="30">
        <v>44480</v>
      </c>
      <c r="H194" s="30">
        <v>45576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ref="O194:O241" si="17">K194+L194+M194+N194</f>
        <v>805.11999999999989</v>
      </c>
      <c r="P194" s="20">
        <f t="shared" ref="P194:P241" si="18">I194-O194</f>
        <v>12394.880000000001</v>
      </c>
    </row>
    <row r="195" spans="1:16" s="68" customFormat="1" x14ac:dyDescent="0.25">
      <c r="A195" s="12">
        <v>190</v>
      </c>
      <c r="B195" s="29" t="s">
        <v>228</v>
      </c>
      <c r="C195" s="29" t="s">
        <v>222</v>
      </c>
      <c r="D195" s="21" t="s">
        <v>223</v>
      </c>
      <c r="E195" s="66" t="s">
        <v>26</v>
      </c>
      <c r="F195" s="67" t="s">
        <v>27</v>
      </c>
      <c r="G195" s="30">
        <v>44480</v>
      </c>
      <c r="H195" s="30">
        <v>45576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17"/>
        <v>805.11999999999989</v>
      </c>
      <c r="P195" s="20">
        <f t="shared" si="18"/>
        <v>12394.880000000001</v>
      </c>
    </row>
    <row r="196" spans="1:16" s="68" customFormat="1" x14ac:dyDescent="0.25">
      <c r="A196" s="12">
        <v>191</v>
      </c>
      <c r="B196" s="29" t="s">
        <v>229</v>
      </c>
      <c r="C196" s="29" t="s">
        <v>222</v>
      </c>
      <c r="D196" s="21" t="s">
        <v>223</v>
      </c>
      <c r="E196" s="66" t="s">
        <v>26</v>
      </c>
      <c r="F196" s="67" t="s">
        <v>27</v>
      </c>
      <c r="G196" s="30">
        <v>44480</v>
      </c>
      <c r="H196" s="30">
        <v>45576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1612.38</v>
      </c>
      <c r="O196" s="20">
        <f t="shared" si="17"/>
        <v>2392.5</v>
      </c>
      <c r="P196" s="20">
        <f t="shared" si="18"/>
        <v>10807.5</v>
      </c>
    </row>
    <row r="197" spans="1:16" s="68" customFormat="1" x14ac:dyDescent="0.25">
      <c r="A197" s="12">
        <v>192</v>
      </c>
      <c r="B197" s="29" t="s">
        <v>230</v>
      </c>
      <c r="C197" s="29" t="s">
        <v>222</v>
      </c>
      <c r="D197" s="21" t="s">
        <v>223</v>
      </c>
      <c r="E197" s="66" t="s">
        <v>26</v>
      </c>
      <c r="F197" s="67" t="s">
        <v>27</v>
      </c>
      <c r="G197" s="30">
        <v>44562</v>
      </c>
      <c r="H197" s="30">
        <v>45658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17"/>
        <v>805.11999999999989</v>
      </c>
      <c r="P197" s="20">
        <f t="shared" si="18"/>
        <v>12394.880000000001</v>
      </c>
    </row>
    <row r="198" spans="1:16" s="68" customFormat="1" x14ac:dyDescent="0.25">
      <c r="A198" s="12">
        <v>193</v>
      </c>
      <c r="B198" s="29" t="s">
        <v>231</v>
      </c>
      <c r="C198" s="29" t="s">
        <v>222</v>
      </c>
      <c r="D198" s="21" t="s">
        <v>223</v>
      </c>
      <c r="E198" s="66" t="s">
        <v>26</v>
      </c>
      <c r="F198" s="67" t="s">
        <v>27</v>
      </c>
      <c r="G198" s="30">
        <v>44652</v>
      </c>
      <c r="H198" s="30">
        <v>45748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7"/>
        <v>805.11999999999989</v>
      </c>
      <c r="P198" s="20">
        <f t="shared" si="18"/>
        <v>12394.880000000001</v>
      </c>
    </row>
    <row r="199" spans="1:16" s="68" customFormat="1" x14ac:dyDescent="0.25">
      <c r="A199" s="12">
        <v>194</v>
      </c>
      <c r="B199" s="29" t="s">
        <v>232</v>
      </c>
      <c r="C199" s="29" t="s">
        <v>222</v>
      </c>
      <c r="D199" s="21" t="s">
        <v>223</v>
      </c>
      <c r="E199" s="66" t="s">
        <v>26</v>
      </c>
      <c r="F199" s="67" t="s">
        <v>27</v>
      </c>
      <c r="G199" s="30">
        <v>44652</v>
      </c>
      <c r="H199" s="30">
        <v>45748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7"/>
        <v>805.11999999999989</v>
      </c>
      <c r="P199" s="20">
        <f t="shared" si="18"/>
        <v>12394.880000000001</v>
      </c>
    </row>
    <row r="200" spans="1:16" s="68" customFormat="1" x14ac:dyDescent="0.25">
      <c r="A200" s="12">
        <v>195</v>
      </c>
      <c r="B200" s="29" t="s">
        <v>233</v>
      </c>
      <c r="C200" s="29" t="s">
        <v>222</v>
      </c>
      <c r="D200" s="21" t="s">
        <v>223</v>
      </c>
      <c r="E200" s="66" t="s">
        <v>26</v>
      </c>
      <c r="F200" s="67" t="s">
        <v>27</v>
      </c>
      <c r="G200" s="30">
        <v>44652</v>
      </c>
      <c r="H200" s="30">
        <v>45748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17"/>
        <v>805.11999999999989</v>
      </c>
      <c r="P200" s="20">
        <f t="shared" si="18"/>
        <v>12394.880000000001</v>
      </c>
    </row>
    <row r="201" spans="1:16" s="68" customFormat="1" x14ac:dyDescent="0.25">
      <c r="A201" s="12">
        <v>196</v>
      </c>
      <c r="B201" s="29" t="s">
        <v>234</v>
      </c>
      <c r="C201" s="29" t="s">
        <v>222</v>
      </c>
      <c r="D201" s="21" t="s">
        <v>223</v>
      </c>
      <c r="E201" s="66" t="s">
        <v>26</v>
      </c>
      <c r="F201" s="67" t="s">
        <v>27</v>
      </c>
      <c r="G201" s="30">
        <v>44652</v>
      </c>
      <c r="H201" s="30">
        <v>45748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7"/>
        <v>805.11999999999989</v>
      </c>
      <c r="P201" s="20">
        <f t="shared" si="18"/>
        <v>12394.880000000001</v>
      </c>
    </row>
    <row r="202" spans="1:16" s="68" customFormat="1" x14ac:dyDescent="0.25">
      <c r="A202" s="12">
        <v>197</v>
      </c>
      <c r="B202" s="29" t="s">
        <v>235</v>
      </c>
      <c r="C202" s="29" t="s">
        <v>222</v>
      </c>
      <c r="D202" s="21" t="s">
        <v>223</v>
      </c>
      <c r="E202" s="66" t="s">
        <v>26</v>
      </c>
      <c r="F202" s="67" t="s">
        <v>27</v>
      </c>
      <c r="G202" s="30">
        <v>44866</v>
      </c>
      <c r="H202" s="30">
        <v>45597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25</v>
      </c>
      <c r="O202" s="20">
        <f t="shared" si="17"/>
        <v>805.11999999999989</v>
      </c>
      <c r="P202" s="20">
        <f t="shared" si="18"/>
        <v>12394.880000000001</v>
      </c>
    </row>
    <row r="203" spans="1:16" s="68" customFormat="1" x14ac:dyDescent="0.25">
      <c r="A203" s="12">
        <v>198</v>
      </c>
      <c r="B203" s="29" t="s">
        <v>236</v>
      </c>
      <c r="C203" s="29" t="s">
        <v>222</v>
      </c>
      <c r="D203" s="21" t="s">
        <v>223</v>
      </c>
      <c r="E203" s="66" t="s">
        <v>26</v>
      </c>
      <c r="F203" s="67" t="s">
        <v>27</v>
      </c>
      <c r="G203" s="30">
        <v>44866</v>
      </c>
      <c r="H203" s="30">
        <v>45597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7"/>
        <v>805.11999999999989</v>
      </c>
      <c r="P203" s="20">
        <f t="shared" si="18"/>
        <v>12394.880000000001</v>
      </c>
    </row>
    <row r="204" spans="1:16" s="68" customFormat="1" x14ac:dyDescent="0.25">
      <c r="A204" s="12">
        <v>199</v>
      </c>
      <c r="B204" s="29" t="s">
        <v>237</v>
      </c>
      <c r="C204" s="29" t="s">
        <v>222</v>
      </c>
      <c r="D204" s="21" t="s">
        <v>223</v>
      </c>
      <c r="E204" s="66" t="s">
        <v>26</v>
      </c>
      <c r="F204" s="67" t="s">
        <v>27</v>
      </c>
      <c r="G204" s="30">
        <v>44866</v>
      </c>
      <c r="H204" s="30">
        <v>45597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25</v>
      </c>
      <c r="O204" s="20">
        <f t="shared" si="17"/>
        <v>805.11999999999989</v>
      </c>
      <c r="P204" s="20">
        <f t="shared" si="18"/>
        <v>12394.880000000001</v>
      </c>
    </row>
    <row r="205" spans="1:16" s="68" customFormat="1" x14ac:dyDescent="0.25">
      <c r="A205" s="12">
        <v>200</v>
      </c>
      <c r="B205" s="29" t="s">
        <v>238</v>
      </c>
      <c r="C205" s="29" t="s">
        <v>222</v>
      </c>
      <c r="D205" s="21" t="s">
        <v>223</v>
      </c>
      <c r="E205" s="66" t="s">
        <v>26</v>
      </c>
      <c r="F205" s="67" t="s">
        <v>27</v>
      </c>
      <c r="G205" s="30">
        <v>44866</v>
      </c>
      <c r="H205" s="30">
        <v>45597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7"/>
        <v>805.11999999999989</v>
      </c>
      <c r="P205" s="20">
        <f t="shared" si="18"/>
        <v>12394.880000000001</v>
      </c>
    </row>
    <row r="206" spans="1:16" s="68" customFormat="1" x14ac:dyDescent="0.25">
      <c r="A206" s="12">
        <v>201</v>
      </c>
      <c r="B206" s="29" t="s">
        <v>239</v>
      </c>
      <c r="C206" s="29" t="s">
        <v>222</v>
      </c>
      <c r="D206" s="21" t="s">
        <v>223</v>
      </c>
      <c r="E206" s="66" t="s">
        <v>26</v>
      </c>
      <c r="F206" s="67" t="s">
        <v>41</v>
      </c>
      <c r="G206" s="30">
        <v>44866</v>
      </c>
      <c r="H206" s="30">
        <v>45597</v>
      </c>
      <c r="I206" s="23">
        <v>13200</v>
      </c>
      <c r="J206" s="24">
        <v>0</v>
      </c>
      <c r="K206" s="18">
        <v>378.84</v>
      </c>
      <c r="L206" s="18"/>
      <c r="M206" s="25">
        <v>401.28</v>
      </c>
      <c r="N206" s="19">
        <v>25</v>
      </c>
      <c r="O206" s="20">
        <f t="shared" si="17"/>
        <v>805.11999999999989</v>
      </c>
      <c r="P206" s="20">
        <f t="shared" si="18"/>
        <v>12394.880000000001</v>
      </c>
    </row>
    <row r="207" spans="1:16" s="68" customFormat="1" ht="15.75" customHeight="1" x14ac:dyDescent="0.25">
      <c r="A207" s="12">
        <v>202</v>
      </c>
      <c r="B207" s="51" t="s">
        <v>240</v>
      </c>
      <c r="C207" s="29" t="s">
        <v>222</v>
      </c>
      <c r="D207" s="26" t="s">
        <v>241</v>
      </c>
      <c r="E207" s="66" t="s">
        <v>26</v>
      </c>
      <c r="F207" s="81" t="s">
        <v>27</v>
      </c>
      <c r="G207" s="27">
        <v>44927</v>
      </c>
      <c r="H207" s="27">
        <v>45658</v>
      </c>
      <c r="I207" s="23">
        <v>13200</v>
      </c>
      <c r="J207" s="24">
        <v>0</v>
      </c>
      <c r="K207" s="18">
        <v>378.84</v>
      </c>
      <c r="L207" s="18"/>
      <c r="M207" s="25">
        <v>401.28</v>
      </c>
      <c r="N207" s="19">
        <v>25</v>
      </c>
      <c r="O207" s="20">
        <f t="shared" si="17"/>
        <v>805.11999999999989</v>
      </c>
      <c r="P207" s="20">
        <f t="shared" si="18"/>
        <v>12394.880000000001</v>
      </c>
    </row>
    <row r="208" spans="1:16" s="68" customFormat="1" ht="15.75" customHeight="1" x14ac:dyDescent="0.25">
      <c r="A208" s="12">
        <v>203</v>
      </c>
      <c r="B208" s="51" t="s">
        <v>242</v>
      </c>
      <c r="C208" s="29" t="s">
        <v>222</v>
      </c>
      <c r="D208" s="26" t="s">
        <v>241</v>
      </c>
      <c r="E208" s="66" t="s">
        <v>26</v>
      </c>
      <c r="F208" s="81" t="s">
        <v>27</v>
      </c>
      <c r="G208" s="27">
        <v>44927</v>
      </c>
      <c r="H208" s="27">
        <v>45658</v>
      </c>
      <c r="I208" s="23">
        <v>13200</v>
      </c>
      <c r="J208" s="24">
        <v>0</v>
      </c>
      <c r="K208" s="18">
        <v>378.84</v>
      </c>
      <c r="L208" s="18"/>
      <c r="M208" s="25">
        <v>401.28</v>
      </c>
      <c r="N208" s="19">
        <v>25</v>
      </c>
      <c r="O208" s="20">
        <f t="shared" si="17"/>
        <v>805.11999999999989</v>
      </c>
      <c r="P208" s="20">
        <f t="shared" si="18"/>
        <v>12394.880000000001</v>
      </c>
    </row>
    <row r="209" spans="1:16" s="68" customFormat="1" ht="14.25" customHeight="1" x14ac:dyDescent="0.25">
      <c r="A209" s="12">
        <v>204</v>
      </c>
      <c r="B209" s="51" t="s">
        <v>243</v>
      </c>
      <c r="C209" s="29" t="s">
        <v>222</v>
      </c>
      <c r="D209" s="26" t="s">
        <v>241</v>
      </c>
      <c r="E209" s="66" t="s">
        <v>26</v>
      </c>
      <c r="F209" s="81" t="s">
        <v>27</v>
      </c>
      <c r="G209" s="27">
        <v>44927</v>
      </c>
      <c r="H209" s="27">
        <v>45658</v>
      </c>
      <c r="I209" s="23">
        <v>13200</v>
      </c>
      <c r="J209" s="24">
        <v>0</v>
      </c>
      <c r="K209" s="18">
        <v>378.84</v>
      </c>
      <c r="L209" s="18"/>
      <c r="M209" s="25">
        <v>401.28</v>
      </c>
      <c r="N209" s="19">
        <v>25</v>
      </c>
      <c r="O209" s="20">
        <f t="shared" si="17"/>
        <v>805.11999999999989</v>
      </c>
      <c r="P209" s="20">
        <f t="shared" si="18"/>
        <v>12394.880000000001</v>
      </c>
    </row>
    <row r="210" spans="1:16" s="68" customFormat="1" ht="14.25" customHeight="1" x14ac:dyDescent="0.25">
      <c r="A210" s="12">
        <v>206</v>
      </c>
      <c r="B210" s="51" t="s">
        <v>244</v>
      </c>
      <c r="C210" s="29" t="s">
        <v>222</v>
      </c>
      <c r="D210" s="26" t="s">
        <v>241</v>
      </c>
      <c r="E210" s="66" t="s">
        <v>26</v>
      </c>
      <c r="F210" s="81" t="s">
        <v>27</v>
      </c>
      <c r="G210" s="27">
        <v>44927</v>
      </c>
      <c r="H210" s="27">
        <v>45658</v>
      </c>
      <c r="I210" s="23">
        <v>13220</v>
      </c>
      <c r="J210" s="24">
        <v>0</v>
      </c>
      <c r="K210" s="18">
        <v>379.41</v>
      </c>
      <c r="L210" s="18"/>
      <c r="M210" s="25">
        <v>401.89</v>
      </c>
      <c r="N210" s="19">
        <v>25</v>
      </c>
      <c r="O210" s="20">
        <f t="shared" si="17"/>
        <v>806.3</v>
      </c>
      <c r="P210" s="20">
        <f t="shared" si="18"/>
        <v>12413.7</v>
      </c>
    </row>
    <row r="211" spans="1:16" s="68" customFormat="1" x14ac:dyDescent="0.25">
      <c r="A211" s="12">
        <v>207</v>
      </c>
      <c r="B211" s="29" t="s">
        <v>270</v>
      </c>
      <c r="C211" s="29" t="s">
        <v>222</v>
      </c>
      <c r="D211" s="21" t="s">
        <v>241</v>
      </c>
      <c r="E211" s="67" t="s">
        <v>44</v>
      </c>
      <c r="F211" s="67" t="s">
        <v>27</v>
      </c>
      <c r="G211" s="30">
        <v>45108</v>
      </c>
      <c r="H211" s="30">
        <v>45839</v>
      </c>
      <c r="I211" s="31">
        <v>13200</v>
      </c>
      <c r="J211" s="24"/>
      <c r="K211" s="25">
        <v>378.84</v>
      </c>
      <c r="L211" s="25"/>
      <c r="M211" s="25">
        <v>401.28</v>
      </c>
      <c r="N211" s="32">
        <v>25</v>
      </c>
      <c r="O211" s="20">
        <f t="shared" ref="O211:O224" si="19">K211+L211+M211+N211</f>
        <v>805.11999999999989</v>
      </c>
      <c r="P211" s="20">
        <f t="shared" ref="P211:P222" si="20">I211-O211</f>
        <v>12394.880000000001</v>
      </c>
    </row>
    <row r="212" spans="1:16" s="68" customFormat="1" x14ac:dyDescent="0.25">
      <c r="A212" s="12">
        <v>208</v>
      </c>
      <c r="B212" s="29" t="s">
        <v>272</v>
      </c>
      <c r="C212" s="29" t="s">
        <v>222</v>
      </c>
      <c r="D212" s="21" t="s">
        <v>241</v>
      </c>
      <c r="E212" s="67" t="s">
        <v>44</v>
      </c>
      <c r="F212" s="67" t="s">
        <v>27</v>
      </c>
      <c r="G212" s="30">
        <v>45108</v>
      </c>
      <c r="H212" s="30">
        <v>45839</v>
      </c>
      <c r="I212" s="31">
        <v>13200</v>
      </c>
      <c r="J212" s="24"/>
      <c r="K212" s="25">
        <v>378.84</v>
      </c>
      <c r="L212" s="25"/>
      <c r="M212" s="25">
        <v>401.28</v>
      </c>
      <c r="N212" s="32">
        <v>25</v>
      </c>
      <c r="O212" s="20">
        <f t="shared" si="19"/>
        <v>805.11999999999989</v>
      </c>
      <c r="P212" s="20">
        <f t="shared" si="20"/>
        <v>12394.880000000001</v>
      </c>
    </row>
    <row r="213" spans="1:16" s="68" customFormat="1" x14ac:dyDescent="0.25">
      <c r="A213" s="12">
        <v>209</v>
      </c>
      <c r="B213" s="29" t="s">
        <v>273</v>
      </c>
      <c r="C213" s="29" t="s">
        <v>222</v>
      </c>
      <c r="D213" s="21" t="s">
        <v>241</v>
      </c>
      <c r="E213" s="67" t="s">
        <v>44</v>
      </c>
      <c r="F213" s="67" t="s">
        <v>27</v>
      </c>
      <c r="G213" s="30">
        <v>45108</v>
      </c>
      <c r="H213" s="30">
        <v>45839</v>
      </c>
      <c r="I213" s="31">
        <v>13200</v>
      </c>
      <c r="J213" s="24"/>
      <c r="K213" s="25">
        <v>378.84</v>
      </c>
      <c r="L213" s="25"/>
      <c r="M213" s="25">
        <v>401.28</v>
      </c>
      <c r="N213" s="32">
        <v>25</v>
      </c>
      <c r="O213" s="20">
        <f t="shared" si="19"/>
        <v>805.11999999999989</v>
      </c>
      <c r="P213" s="20">
        <f t="shared" si="20"/>
        <v>12394.880000000001</v>
      </c>
    </row>
    <row r="214" spans="1:16" s="68" customFormat="1" x14ac:dyDescent="0.25">
      <c r="A214" s="12">
        <v>210</v>
      </c>
      <c r="B214" s="29" t="s">
        <v>274</v>
      </c>
      <c r="C214" s="29" t="s">
        <v>222</v>
      </c>
      <c r="D214" s="21" t="s">
        <v>241</v>
      </c>
      <c r="E214" s="67" t="s">
        <v>44</v>
      </c>
      <c r="F214" s="67" t="s">
        <v>27</v>
      </c>
      <c r="G214" s="30">
        <v>45108</v>
      </c>
      <c r="H214" s="30">
        <v>45839</v>
      </c>
      <c r="I214" s="31">
        <v>13200</v>
      </c>
      <c r="J214" s="24"/>
      <c r="K214" s="25">
        <v>378.84</v>
      </c>
      <c r="L214" s="25"/>
      <c r="M214" s="25">
        <v>401.28</v>
      </c>
      <c r="N214" s="32">
        <v>25</v>
      </c>
      <c r="O214" s="20">
        <f t="shared" si="19"/>
        <v>805.11999999999989</v>
      </c>
      <c r="P214" s="20">
        <f t="shared" si="20"/>
        <v>12394.880000000001</v>
      </c>
    </row>
    <row r="215" spans="1:16" s="68" customFormat="1" x14ac:dyDescent="0.25">
      <c r="A215" s="12">
        <v>211</v>
      </c>
      <c r="B215" s="33" t="s">
        <v>287</v>
      </c>
      <c r="C215" s="29" t="s">
        <v>222</v>
      </c>
      <c r="D215" s="21" t="s">
        <v>241</v>
      </c>
      <c r="E215" s="67" t="s">
        <v>44</v>
      </c>
      <c r="F215" s="67" t="s">
        <v>27</v>
      </c>
      <c r="G215" s="30">
        <v>45139</v>
      </c>
      <c r="H215" s="30">
        <v>45505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8">
        <f t="shared" si="19"/>
        <v>805.11999999999989</v>
      </c>
      <c r="P215" s="28">
        <f t="shared" si="20"/>
        <v>12394.880000000001</v>
      </c>
    </row>
    <row r="216" spans="1:16" s="68" customFormat="1" x14ac:dyDescent="0.25">
      <c r="A216" s="12">
        <v>212</v>
      </c>
      <c r="B216" s="33" t="s">
        <v>288</v>
      </c>
      <c r="C216" s="29" t="s">
        <v>222</v>
      </c>
      <c r="D216" s="21" t="s">
        <v>241</v>
      </c>
      <c r="E216" s="67" t="s">
        <v>44</v>
      </c>
      <c r="F216" s="67" t="s">
        <v>27</v>
      </c>
      <c r="G216" s="30">
        <v>45139</v>
      </c>
      <c r="H216" s="30">
        <v>45505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8">
        <f t="shared" si="19"/>
        <v>805.11999999999989</v>
      </c>
      <c r="P216" s="28">
        <f t="shared" si="20"/>
        <v>12394.880000000001</v>
      </c>
    </row>
    <row r="217" spans="1:16" s="68" customFormat="1" x14ac:dyDescent="0.25">
      <c r="A217" s="12">
        <v>213</v>
      </c>
      <c r="B217" s="33" t="s">
        <v>291</v>
      </c>
      <c r="C217" s="29" t="s">
        <v>222</v>
      </c>
      <c r="D217" s="21" t="s">
        <v>241</v>
      </c>
      <c r="E217" s="67" t="s">
        <v>44</v>
      </c>
      <c r="F217" s="67" t="s">
        <v>41</v>
      </c>
      <c r="G217" s="30">
        <v>45139</v>
      </c>
      <c r="H217" s="30">
        <v>45505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8">
        <f t="shared" si="19"/>
        <v>805.11999999999989</v>
      </c>
      <c r="P217" s="28">
        <f t="shared" si="20"/>
        <v>12394.880000000001</v>
      </c>
    </row>
    <row r="218" spans="1:16" s="68" customFormat="1" x14ac:dyDescent="0.25">
      <c r="A218" s="12">
        <v>214</v>
      </c>
      <c r="B218" s="33" t="s">
        <v>298</v>
      </c>
      <c r="C218" s="29" t="s">
        <v>222</v>
      </c>
      <c r="D218" s="21" t="s">
        <v>223</v>
      </c>
      <c r="E218" s="67" t="s">
        <v>44</v>
      </c>
      <c r="F218" s="67" t="s">
        <v>27</v>
      </c>
      <c r="G218" s="30">
        <v>45139</v>
      </c>
      <c r="H218" s="30">
        <v>45505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706.16</v>
      </c>
      <c r="O218" s="28">
        <f t="shared" si="19"/>
        <v>1486.2799999999997</v>
      </c>
      <c r="P218" s="28">
        <f t="shared" si="20"/>
        <v>11713.720000000001</v>
      </c>
    </row>
    <row r="219" spans="1:16" s="68" customFormat="1" x14ac:dyDescent="0.25">
      <c r="A219" s="12">
        <v>215</v>
      </c>
      <c r="B219" s="33" t="s">
        <v>325</v>
      </c>
      <c r="C219" s="29" t="s">
        <v>222</v>
      </c>
      <c r="D219" s="21" t="s">
        <v>223</v>
      </c>
      <c r="E219" s="67" t="s">
        <v>44</v>
      </c>
      <c r="F219" s="67" t="s">
        <v>27</v>
      </c>
      <c r="G219" s="30">
        <v>45139</v>
      </c>
      <c r="H219" s="30">
        <v>45505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8">
        <f t="shared" si="19"/>
        <v>805.11999999999989</v>
      </c>
      <c r="P219" s="28">
        <f t="shared" si="20"/>
        <v>12394.880000000001</v>
      </c>
    </row>
    <row r="220" spans="1:16" s="68" customFormat="1" x14ac:dyDescent="0.25">
      <c r="A220" s="12">
        <v>216</v>
      </c>
      <c r="B220" s="33" t="s">
        <v>326</v>
      </c>
      <c r="C220" s="29" t="s">
        <v>222</v>
      </c>
      <c r="D220" s="21" t="s">
        <v>223</v>
      </c>
      <c r="E220" s="67" t="s">
        <v>44</v>
      </c>
      <c r="F220" s="67" t="s">
        <v>27</v>
      </c>
      <c r="G220" s="30">
        <v>45139</v>
      </c>
      <c r="H220" s="30">
        <v>45505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8">
        <f t="shared" si="19"/>
        <v>805.11999999999989</v>
      </c>
      <c r="P220" s="28">
        <f t="shared" si="20"/>
        <v>12394.880000000001</v>
      </c>
    </row>
    <row r="221" spans="1:16" s="68" customFormat="1" x14ac:dyDescent="0.25">
      <c r="A221" s="12">
        <v>217</v>
      </c>
      <c r="B221" s="33" t="s">
        <v>327</v>
      </c>
      <c r="C221" s="29" t="s">
        <v>222</v>
      </c>
      <c r="D221" s="21" t="s">
        <v>223</v>
      </c>
      <c r="E221" s="67" t="s">
        <v>44</v>
      </c>
      <c r="F221" s="67" t="s">
        <v>27</v>
      </c>
      <c r="G221" s="30">
        <v>45139</v>
      </c>
      <c r="H221" s="30">
        <v>45505</v>
      </c>
      <c r="I221" s="31">
        <v>13200</v>
      </c>
      <c r="J221" s="24"/>
      <c r="K221" s="25">
        <v>378.84</v>
      </c>
      <c r="L221" s="25"/>
      <c r="M221" s="25">
        <v>401.28</v>
      </c>
      <c r="N221" s="32">
        <v>25</v>
      </c>
      <c r="O221" s="28">
        <f t="shared" si="19"/>
        <v>805.11999999999989</v>
      </c>
      <c r="P221" s="28">
        <f t="shared" si="20"/>
        <v>12394.880000000001</v>
      </c>
    </row>
    <row r="222" spans="1:16" s="68" customFormat="1" x14ac:dyDescent="0.25">
      <c r="A222" s="12">
        <v>218</v>
      </c>
      <c r="B222" s="33" t="s">
        <v>353</v>
      </c>
      <c r="C222" s="29" t="s">
        <v>222</v>
      </c>
      <c r="D222" s="21" t="s">
        <v>223</v>
      </c>
      <c r="E222" s="67" t="s">
        <v>44</v>
      </c>
      <c r="F222" s="67" t="s">
        <v>27</v>
      </c>
      <c r="G222" s="30">
        <v>45231</v>
      </c>
      <c r="H222" s="30">
        <v>45597</v>
      </c>
      <c r="I222" s="23">
        <v>13200</v>
      </c>
      <c r="J222" s="24"/>
      <c r="K222" s="25">
        <v>378.84</v>
      </c>
      <c r="L222" s="18"/>
      <c r="M222" s="25">
        <v>401.28</v>
      </c>
      <c r="N222" s="32">
        <v>25</v>
      </c>
      <c r="O222" s="28">
        <f t="shared" si="19"/>
        <v>805.11999999999989</v>
      </c>
      <c r="P222" s="28">
        <f t="shared" si="20"/>
        <v>12394.880000000001</v>
      </c>
    </row>
    <row r="223" spans="1:16" s="68" customFormat="1" x14ac:dyDescent="0.25">
      <c r="A223" s="12">
        <v>219</v>
      </c>
      <c r="B223" s="33" t="s">
        <v>357</v>
      </c>
      <c r="C223" s="29" t="s">
        <v>222</v>
      </c>
      <c r="D223" s="21" t="s">
        <v>223</v>
      </c>
      <c r="E223" s="67" t="s">
        <v>44</v>
      </c>
      <c r="F223" s="67" t="s">
        <v>27</v>
      </c>
      <c r="G223" s="30">
        <v>45292</v>
      </c>
      <c r="H223" s="30">
        <v>45658</v>
      </c>
      <c r="I223" s="23">
        <v>13200</v>
      </c>
      <c r="J223" s="24"/>
      <c r="K223" s="25">
        <v>378.84</v>
      </c>
      <c r="L223" s="18"/>
      <c r="M223" s="25">
        <v>401.28</v>
      </c>
      <c r="N223" s="32">
        <v>25</v>
      </c>
      <c r="O223" s="28">
        <f t="shared" si="19"/>
        <v>805.11999999999989</v>
      </c>
      <c r="P223" s="28">
        <f>I223-O223</f>
        <v>12394.880000000001</v>
      </c>
    </row>
    <row r="224" spans="1:16" s="68" customFormat="1" x14ac:dyDescent="0.25">
      <c r="A224" s="12">
        <v>220</v>
      </c>
      <c r="B224" s="33" t="s">
        <v>367</v>
      </c>
      <c r="C224" s="29" t="s">
        <v>222</v>
      </c>
      <c r="D224" s="21" t="s">
        <v>223</v>
      </c>
      <c r="E224" s="67" t="s">
        <v>44</v>
      </c>
      <c r="F224" s="67" t="s">
        <v>41</v>
      </c>
      <c r="G224" s="30">
        <v>45323</v>
      </c>
      <c r="H224" s="30">
        <v>45689</v>
      </c>
      <c r="I224" s="23">
        <v>13200</v>
      </c>
      <c r="J224" s="24"/>
      <c r="K224" s="25">
        <v>378.84</v>
      </c>
      <c r="L224" s="18"/>
      <c r="M224" s="25">
        <v>401.28</v>
      </c>
      <c r="N224" s="32">
        <v>25</v>
      </c>
      <c r="O224" s="28">
        <f t="shared" si="19"/>
        <v>805.11999999999989</v>
      </c>
      <c r="P224" s="28">
        <f>I224-O224</f>
        <v>12394.880000000001</v>
      </c>
    </row>
    <row r="225" spans="1:16" s="68" customFormat="1" x14ac:dyDescent="0.25">
      <c r="A225" s="12">
        <v>221</v>
      </c>
      <c r="B225" s="29" t="s">
        <v>245</v>
      </c>
      <c r="C225" s="29" t="s">
        <v>246</v>
      </c>
      <c r="D225" s="21" t="s">
        <v>247</v>
      </c>
      <c r="E225" s="66" t="s">
        <v>26</v>
      </c>
      <c r="F225" s="67" t="s">
        <v>27</v>
      </c>
      <c r="G225" s="30">
        <v>44562</v>
      </c>
      <c r="H225" s="30">
        <v>45658</v>
      </c>
      <c r="I225" s="23">
        <v>19250</v>
      </c>
      <c r="J225" s="24">
        <v>0</v>
      </c>
      <c r="K225" s="18">
        <v>552.48</v>
      </c>
      <c r="L225" s="18"/>
      <c r="M225" s="25">
        <v>585.20000000000005</v>
      </c>
      <c r="N225" s="19">
        <v>25</v>
      </c>
      <c r="O225" s="20">
        <f t="shared" si="17"/>
        <v>1162.68</v>
      </c>
      <c r="P225" s="20">
        <f t="shared" si="18"/>
        <v>18087.32</v>
      </c>
    </row>
    <row r="226" spans="1:16" s="68" customFormat="1" x14ac:dyDescent="0.25">
      <c r="A226" s="12">
        <v>222</v>
      </c>
      <c r="B226" s="33" t="s">
        <v>324</v>
      </c>
      <c r="C226" s="29" t="s">
        <v>246</v>
      </c>
      <c r="D226" s="21" t="s">
        <v>247</v>
      </c>
      <c r="E226" s="67" t="s">
        <v>44</v>
      </c>
      <c r="F226" s="67" t="s">
        <v>41</v>
      </c>
      <c r="G226" s="30">
        <v>45139</v>
      </c>
      <c r="H226" s="30">
        <v>45505</v>
      </c>
      <c r="I226" s="31">
        <v>19250</v>
      </c>
      <c r="J226" s="24"/>
      <c r="K226" s="25">
        <v>552.48</v>
      </c>
      <c r="L226" s="25"/>
      <c r="M226" s="25">
        <v>585.20000000000005</v>
      </c>
      <c r="N226" s="32">
        <v>25</v>
      </c>
      <c r="O226" s="28">
        <f>K226+L226+M226+N226</f>
        <v>1162.68</v>
      </c>
      <c r="P226" s="28">
        <f>I226-O226</f>
        <v>18087.32</v>
      </c>
    </row>
    <row r="227" spans="1:16" s="68" customFormat="1" x14ac:dyDescent="0.25">
      <c r="A227" s="12">
        <v>223</v>
      </c>
      <c r="B227" s="29" t="s">
        <v>248</v>
      </c>
      <c r="C227" s="29" t="s">
        <v>249</v>
      </c>
      <c r="D227" s="21" t="s">
        <v>250</v>
      </c>
      <c r="E227" s="66" t="s">
        <v>26</v>
      </c>
      <c r="F227" s="67" t="s">
        <v>41</v>
      </c>
      <c r="G227" s="30">
        <v>43040</v>
      </c>
      <c r="H227" s="30">
        <v>45566</v>
      </c>
      <c r="I227" s="23">
        <v>31500</v>
      </c>
      <c r="J227" s="24">
        <v>0</v>
      </c>
      <c r="K227" s="18">
        <v>904.05</v>
      </c>
      <c r="L227" s="18"/>
      <c r="M227" s="25">
        <v>957.6</v>
      </c>
      <c r="N227" s="19">
        <v>25</v>
      </c>
      <c r="O227" s="20">
        <f t="shared" si="17"/>
        <v>1886.65</v>
      </c>
      <c r="P227" s="20">
        <f t="shared" si="18"/>
        <v>29613.35</v>
      </c>
    </row>
    <row r="228" spans="1:16" s="68" customFormat="1" x14ac:dyDescent="0.25">
      <c r="A228" s="12">
        <v>224</v>
      </c>
      <c r="B228" s="54" t="s">
        <v>251</v>
      </c>
      <c r="C228" s="29" t="s">
        <v>249</v>
      </c>
      <c r="D228" s="21" t="s">
        <v>250</v>
      </c>
      <c r="E228" s="66" t="s">
        <v>26</v>
      </c>
      <c r="F228" s="71" t="s">
        <v>41</v>
      </c>
      <c r="G228" s="15">
        <v>43617</v>
      </c>
      <c r="H228" s="15">
        <v>45809</v>
      </c>
      <c r="I228" s="23">
        <v>22000</v>
      </c>
      <c r="J228" s="24">
        <v>0</v>
      </c>
      <c r="K228" s="18">
        <v>631.4</v>
      </c>
      <c r="L228" s="18"/>
      <c r="M228" s="35">
        <v>668.8</v>
      </c>
      <c r="N228" s="19">
        <v>25</v>
      </c>
      <c r="O228" s="20">
        <f t="shared" si="17"/>
        <v>1325.1999999999998</v>
      </c>
      <c r="P228" s="20">
        <f t="shared" si="18"/>
        <v>20674.8</v>
      </c>
    </row>
    <row r="229" spans="1:16" s="68" customFormat="1" x14ac:dyDescent="0.25">
      <c r="A229" s="12">
        <v>225</v>
      </c>
      <c r="B229" s="37" t="s">
        <v>252</v>
      </c>
      <c r="C229" s="37" t="s">
        <v>253</v>
      </c>
      <c r="D229" s="36" t="s">
        <v>254</v>
      </c>
      <c r="E229" s="66" t="s">
        <v>26</v>
      </c>
      <c r="F229" s="84" t="s">
        <v>41</v>
      </c>
      <c r="G229" s="38">
        <v>44835</v>
      </c>
      <c r="H229" s="38">
        <v>45566</v>
      </c>
      <c r="I229" s="23">
        <v>22000</v>
      </c>
      <c r="J229" s="24">
        <v>0</v>
      </c>
      <c r="K229" s="18">
        <v>631.4</v>
      </c>
      <c r="L229" s="18"/>
      <c r="M229" s="25">
        <v>668.8</v>
      </c>
      <c r="N229" s="19">
        <v>25</v>
      </c>
      <c r="O229" s="20">
        <f t="shared" si="17"/>
        <v>1325.1999999999998</v>
      </c>
      <c r="P229" s="20">
        <f t="shared" si="18"/>
        <v>20674.8</v>
      </c>
    </row>
    <row r="230" spans="1:16" s="68" customFormat="1" x14ac:dyDescent="0.25">
      <c r="A230" s="12">
        <v>226</v>
      </c>
      <c r="B230" s="29" t="s">
        <v>255</v>
      </c>
      <c r="C230" s="37" t="s">
        <v>253</v>
      </c>
      <c r="D230" s="21" t="s">
        <v>254</v>
      </c>
      <c r="E230" s="66" t="s">
        <v>26</v>
      </c>
      <c r="F230" s="67" t="s">
        <v>41</v>
      </c>
      <c r="G230" s="30">
        <v>44866</v>
      </c>
      <c r="H230" s="30">
        <v>45597</v>
      </c>
      <c r="I230" s="23">
        <v>16500</v>
      </c>
      <c r="J230" s="24">
        <v>0</v>
      </c>
      <c r="K230" s="18">
        <v>473.55</v>
      </c>
      <c r="L230" s="18"/>
      <c r="M230" s="25">
        <v>501.6</v>
      </c>
      <c r="N230" s="19">
        <v>25</v>
      </c>
      <c r="O230" s="20">
        <f t="shared" si="17"/>
        <v>1000.1500000000001</v>
      </c>
      <c r="P230" s="20">
        <f t="shared" si="18"/>
        <v>15499.85</v>
      </c>
    </row>
    <row r="231" spans="1:16" s="68" customFormat="1" x14ac:dyDescent="0.25">
      <c r="A231" s="12">
        <v>227</v>
      </c>
      <c r="B231" s="33" t="s">
        <v>329</v>
      </c>
      <c r="C231" s="37" t="s">
        <v>253</v>
      </c>
      <c r="D231" s="21" t="s">
        <v>254</v>
      </c>
      <c r="E231" s="67" t="s">
        <v>44</v>
      </c>
      <c r="F231" s="67" t="s">
        <v>41</v>
      </c>
      <c r="G231" s="30">
        <v>45139</v>
      </c>
      <c r="H231" s="30">
        <v>45505</v>
      </c>
      <c r="I231" s="31">
        <v>18700</v>
      </c>
      <c r="J231" s="24"/>
      <c r="K231" s="25">
        <v>536.69000000000005</v>
      </c>
      <c r="L231" s="25"/>
      <c r="M231" s="25">
        <v>568.48</v>
      </c>
      <c r="N231" s="32">
        <v>25</v>
      </c>
      <c r="O231" s="28">
        <f>K231+L231+M231+N231</f>
        <v>1130.17</v>
      </c>
      <c r="P231" s="28">
        <f>I231-O231</f>
        <v>17569.830000000002</v>
      </c>
    </row>
    <row r="232" spans="1:16" s="68" customFormat="1" x14ac:dyDescent="0.25">
      <c r="A232" s="12">
        <v>228</v>
      </c>
      <c r="B232" s="33" t="s">
        <v>340</v>
      </c>
      <c r="C232" s="37" t="s">
        <v>253</v>
      </c>
      <c r="D232" s="21" t="s">
        <v>254</v>
      </c>
      <c r="E232" s="67" t="s">
        <v>44</v>
      </c>
      <c r="F232" s="67" t="s">
        <v>41</v>
      </c>
      <c r="G232" s="30">
        <v>45139</v>
      </c>
      <c r="H232" s="30">
        <v>45505</v>
      </c>
      <c r="I232" s="31">
        <v>22000</v>
      </c>
      <c r="J232" s="24"/>
      <c r="K232" s="25">
        <v>631.4</v>
      </c>
      <c r="L232" s="25"/>
      <c r="M232" s="25">
        <v>668.8</v>
      </c>
      <c r="N232" s="32">
        <v>25</v>
      </c>
      <c r="O232" s="28">
        <f>K232+L232+M232+N232</f>
        <v>1325.1999999999998</v>
      </c>
      <c r="P232" s="28">
        <f>I232-O232</f>
        <v>20674.8</v>
      </c>
    </row>
    <row r="233" spans="1:16" s="68" customFormat="1" x14ac:dyDescent="0.25">
      <c r="A233" s="12">
        <v>229</v>
      </c>
      <c r="B233" s="33" t="s">
        <v>363</v>
      </c>
      <c r="C233" s="37" t="s">
        <v>253</v>
      </c>
      <c r="D233" s="21" t="s">
        <v>254</v>
      </c>
      <c r="E233" s="67" t="s">
        <v>44</v>
      </c>
      <c r="F233" s="67" t="s">
        <v>41</v>
      </c>
      <c r="G233" s="30">
        <v>45292</v>
      </c>
      <c r="H233" s="30">
        <v>45658</v>
      </c>
      <c r="I233" s="23">
        <v>26250</v>
      </c>
      <c r="J233" s="24"/>
      <c r="K233" s="18">
        <v>753.38</v>
      </c>
      <c r="L233" s="18"/>
      <c r="M233" s="25">
        <v>798</v>
      </c>
      <c r="N233" s="19">
        <v>25</v>
      </c>
      <c r="O233" s="20">
        <f>K233+L233+M233+N233</f>
        <v>1576.38</v>
      </c>
      <c r="P233" s="20">
        <f>I233-O233</f>
        <v>24673.62</v>
      </c>
    </row>
    <row r="234" spans="1:16" s="68" customFormat="1" x14ac:dyDescent="0.25">
      <c r="A234" s="12">
        <v>230</v>
      </c>
      <c r="B234" s="29" t="s">
        <v>256</v>
      </c>
      <c r="C234" s="29" t="s">
        <v>257</v>
      </c>
      <c r="D234" s="21" t="s">
        <v>258</v>
      </c>
      <c r="E234" s="66" t="s">
        <v>26</v>
      </c>
      <c r="F234" s="67" t="s">
        <v>41</v>
      </c>
      <c r="G234" s="30">
        <v>43405</v>
      </c>
      <c r="H234" s="30">
        <v>45597</v>
      </c>
      <c r="I234" s="23">
        <v>22000</v>
      </c>
      <c r="J234" s="24">
        <v>0</v>
      </c>
      <c r="K234" s="18">
        <v>631.4</v>
      </c>
      <c r="L234" s="18"/>
      <c r="M234" s="25">
        <v>668.8</v>
      </c>
      <c r="N234" s="19">
        <v>25</v>
      </c>
      <c r="O234" s="20">
        <f t="shared" si="17"/>
        <v>1325.1999999999998</v>
      </c>
      <c r="P234" s="20">
        <f t="shared" si="18"/>
        <v>20674.8</v>
      </c>
    </row>
    <row r="235" spans="1:16" s="68" customFormat="1" x14ac:dyDescent="0.25">
      <c r="A235" s="12">
        <v>231</v>
      </c>
      <c r="B235" s="29" t="s">
        <v>259</v>
      </c>
      <c r="C235" s="29" t="s">
        <v>260</v>
      </c>
      <c r="D235" s="21" t="s">
        <v>261</v>
      </c>
      <c r="E235" s="66" t="s">
        <v>26</v>
      </c>
      <c r="F235" s="67" t="s">
        <v>41</v>
      </c>
      <c r="G235" s="30">
        <v>44713</v>
      </c>
      <c r="H235" s="30">
        <v>45809</v>
      </c>
      <c r="I235" s="23">
        <v>27000</v>
      </c>
      <c r="J235" s="24">
        <v>0</v>
      </c>
      <c r="K235" s="18">
        <v>774.9</v>
      </c>
      <c r="L235" s="18"/>
      <c r="M235" s="25">
        <v>820.8</v>
      </c>
      <c r="N235" s="19">
        <v>25</v>
      </c>
      <c r="O235" s="20">
        <f t="shared" si="17"/>
        <v>1620.6999999999998</v>
      </c>
      <c r="P235" s="20">
        <f t="shared" si="18"/>
        <v>25379.3</v>
      </c>
    </row>
    <row r="236" spans="1:16" s="68" customFormat="1" x14ac:dyDescent="0.25">
      <c r="A236" s="12">
        <v>232</v>
      </c>
      <c r="B236" s="29" t="s">
        <v>262</v>
      </c>
      <c r="C236" s="29" t="s">
        <v>260</v>
      </c>
      <c r="D236" s="21" t="s">
        <v>263</v>
      </c>
      <c r="E236" s="66" t="s">
        <v>26</v>
      </c>
      <c r="F236" s="67" t="s">
        <v>41</v>
      </c>
      <c r="G236" s="30">
        <v>44562</v>
      </c>
      <c r="H236" s="30">
        <v>45658</v>
      </c>
      <c r="I236" s="23">
        <v>16500</v>
      </c>
      <c r="J236" s="24">
        <v>0</v>
      </c>
      <c r="K236" s="18">
        <v>473.55</v>
      </c>
      <c r="L236" s="18"/>
      <c r="M236" s="25">
        <v>501.6</v>
      </c>
      <c r="N236" s="19">
        <v>25</v>
      </c>
      <c r="O236" s="20">
        <f t="shared" si="17"/>
        <v>1000.1500000000001</v>
      </c>
      <c r="P236" s="20">
        <f t="shared" si="18"/>
        <v>15499.85</v>
      </c>
    </row>
    <row r="237" spans="1:16" s="68" customFormat="1" x14ac:dyDescent="0.25">
      <c r="A237" s="12">
        <v>233</v>
      </c>
      <c r="B237" s="29" t="s">
        <v>264</v>
      </c>
      <c r="C237" s="29" t="s">
        <v>260</v>
      </c>
      <c r="D237" s="21" t="s">
        <v>263</v>
      </c>
      <c r="E237" s="66" t="s">
        <v>26</v>
      </c>
      <c r="F237" s="67" t="s">
        <v>41</v>
      </c>
      <c r="G237" s="30">
        <v>44562</v>
      </c>
      <c r="H237" s="30">
        <v>45658</v>
      </c>
      <c r="I237" s="23">
        <v>16500</v>
      </c>
      <c r="J237" s="24">
        <v>0</v>
      </c>
      <c r="K237" s="18">
        <v>473.55</v>
      </c>
      <c r="L237" s="18"/>
      <c r="M237" s="25">
        <v>501.6</v>
      </c>
      <c r="N237" s="19">
        <v>25</v>
      </c>
      <c r="O237" s="20">
        <f t="shared" si="17"/>
        <v>1000.1500000000001</v>
      </c>
      <c r="P237" s="20">
        <f t="shared" si="18"/>
        <v>15499.85</v>
      </c>
    </row>
    <row r="238" spans="1:16" s="68" customFormat="1" x14ac:dyDescent="0.25">
      <c r="A238" s="12">
        <v>234</v>
      </c>
      <c r="B238" s="29" t="s">
        <v>265</v>
      </c>
      <c r="C238" s="29" t="s">
        <v>260</v>
      </c>
      <c r="D238" s="21" t="s">
        <v>263</v>
      </c>
      <c r="E238" s="66" t="s">
        <v>26</v>
      </c>
      <c r="F238" s="67" t="s">
        <v>27</v>
      </c>
      <c r="G238" s="30">
        <v>44562</v>
      </c>
      <c r="H238" s="30">
        <v>45658</v>
      </c>
      <c r="I238" s="23">
        <v>16500</v>
      </c>
      <c r="J238" s="24">
        <v>0</v>
      </c>
      <c r="K238" s="18">
        <v>473.55</v>
      </c>
      <c r="L238" s="18"/>
      <c r="M238" s="25">
        <v>501.6</v>
      </c>
      <c r="N238" s="19">
        <v>25</v>
      </c>
      <c r="O238" s="20">
        <f t="shared" si="17"/>
        <v>1000.1500000000001</v>
      </c>
      <c r="P238" s="20">
        <f t="shared" si="18"/>
        <v>15499.85</v>
      </c>
    </row>
    <row r="239" spans="1:16" s="68" customFormat="1" x14ac:dyDescent="0.25">
      <c r="A239" s="12">
        <v>235</v>
      </c>
      <c r="B239" s="29" t="s">
        <v>266</v>
      </c>
      <c r="C239" s="29" t="s">
        <v>260</v>
      </c>
      <c r="D239" s="21" t="s">
        <v>261</v>
      </c>
      <c r="E239" s="66" t="s">
        <v>26</v>
      </c>
      <c r="F239" s="67" t="s">
        <v>27</v>
      </c>
      <c r="G239" s="30">
        <v>44835</v>
      </c>
      <c r="H239" s="30">
        <v>45566</v>
      </c>
      <c r="I239" s="23">
        <v>16500</v>
      </c>
      <c r="J239" s="24">
        <v>0</v>
      </c>
      <c r="K239" s="18">
        <v>473.55</v>
      </c>
      <c r="L239" s="18"/>
      <c r="M239" s="25">
        <v>501.6</v>
      </c>
      <c r="N239" s="19">
        <v>25</v>
      </c>
      <c r="O239" s="20">
        <f t="shared" si="17"/>
        <v>1000.1500000000001</v>
      </c>
      <c r="P239" s="20">
        <f t="shared" si="18"/>
        <v>15499.85</v>
      </c>
    </row>
    <row r="240" spans="1:16" s="68" customFormat="1" x14ac:dyDescent="0.25">
      <c r="A240" s="12">
        <v>236</v>
      </c>
      <c r="B240" s="29" t="s">
        <v>267</v>
      </c>
      <c r="C240" s="29" t="s">
        <v>260</v>
      </c>
      <c r="D240" s="21" t="s">
        <v>261</v>
      </c>
      <c r="E240" s="66" t="s">
        <v>26</v>
      </c>
      <c r="F240" s="67" t="s">
        <v>41</v>
      </c>
      <c r="G240" s="30">
        <v>44866</v>
      </c>
      <c r="H240" s="30">
        <v>45597</v>
      </c>
      <c r="I240" s="23">
        <v>16500</v>
      </c>
      <c r="J240" s="24">
        <v>0</v>
      </c>
      <c r="K240" s="18">
        <v>473.55</v>
      </c>
      <c r="L240" s="18"/>
      <c r="M240" s="25">
        <v>501.6</v>
      </c>
      <c r="N240" s="19">
        <v>25</v>
      </c>
      <c r="O240" s="20">
        <f t="shared" si="17"/>
        <v>1000.1500000000001</v>
      </c>
      <c r="P240" s="20">
        <f t="shared" si="18"/>
        <v>15499.85</v>
      </c>
    </row>
    <row r="241" spans="1:16" s="68" customFormat="1" x14ac:dyDescent="0.25">
      <c r="A241" s="12">
        <v>237</v>
      </c>
      <c r="B241" s="29" t="s">
        <v>268</v>
      </c>
      <c r="C241" s="29" t="s">
        <v>260</v>
      </c>
      <c r="D241" s="21" t="s">
        <v>261</v>
      </c>
      <c r="E241" s="67" t="s">
        <v>26</v>
      </c>
      <c r="F241" s="67" t="s">
        <v>41</v>
      </c>
      <c r="G241" s="30">
        <v>45078</v>
      </c>
      <c r="H241" s="30">
        <v>45809</v>
      </c>
      <c r="I241" s="31">
        <v>16500</v>
      </c>
      <c r="J241" s="24">
        <v>0</v>
      </c>
      <c r="K241" s="25">
        <v>473.55</v>
      </c>
      <c r="L241" s="25"/>
      <c r="M241" s="25">
        <v>501.6</v>
      </c>
      <c r="N241" s="32">
        <v>25</v>
      </c>
      <c r="O241" s="20">
        <f t="shared" si="17"/>
        <v>1000.1500000000001</v>
      </c>
      <c r="P241" s="20">
        <f t="shared" si="18"/>
        <v>15499.85</v>
      </c>
    </row>
    <row r="242" spans="1:16" s="68" customFormat="1" x14ac:dyDescent="0.25">
      <c r="A242" s="12">
        <v>238</v>
      </c>
      <c r="B242" s="33" t="s">
        <v>292</v>
      </c>
      <c r="C242" s="29" t="s">
        <v>260</v>
      </c>
      <c r="D242" s="21" t="s">
        <v>261</v>
      </c>
      <c r="E242" s="67" t="s">
        <v>44</v>
      </c>
      <c r="F242" s="67" t="s">
        <v>41</v>
      </c>
      <c r="G242" s="30">
        <v>45139</v>
      </c>
      <c r="H242" s="30">
        <v>45505</v>
      </c>
      <c r="I242" s="31">
        <v>16500</v>
      </c>
      <c r="J242" s="24">
        <v>0</v>
      </c>
      <c r="K242" s="25">
        <v>473.55</v>
      </c>
      <c r="L242" s="25"/>
      <c r="M242" s="25">
        <v>501.6</v>
      </c>
      <c r="N242" s="32">
        <v>25</v>
      </c>
      <c r="O242" s="28">
        <f>K242+L242+M242+N242</f>
        <v>1000.1500000000001</v>
      </c>
      <c r="P242" s="28">
        <f>I242-O242</f>
        <v>15499.85</v>
      </c>
    </row>
    <row r="243" spans="1:16" s="68" customFormat="1" x14ac:dyDescent="0.25">
      <c r="A243" s="12">
        <v>239</v>
      </c>
      <c r="B243" s="33" t="s">
        <v>328</v>
      </c>
      <c r="C243" s="29" t="s">
        <v>260</v>
      </c>
      <c r="D243" s="21" t="s">
        <v>261</v>
      </c>
      <c r="E243" s="67" t="s">
        <v>44</v>
      </c>
      <c r="F243" s="67" t="s">
        <v>41</v>
      </c>
      <c r="G243" s="30">
        <v>45139</v>
      </c>
      <c r="H243" s="30">
        <v>45505</v>
      </c>
      <c r="I243" s="31">
        <v>16500</v>
      </c>
      <c r="J243" s="24">
        <v>0</v>
      </c>
      <c r="K243" s="25">
        <v>473.55</v>
      </c>
      <c r="L243" s="25"/>
      <c r="M243" s="25">
        <v>501.6</v>
      </c>
      <c r="N243" s="32">
        <v>25</v>
      </c>
      <c r="O243" s="28">
        <f>K243+L243+M243+N243</f>
        <v>1000.1500000000001</v>
      </c>
      <c r="P243" s="28">
        <f>I243-O243</f>
        <v>15499.85</v>
      </c>
    </row>
    <row r="244" spans="1:16" s="68" customFormat="1" x14ac:dyDescent="0.25">
      <c r="A244" s="12">
        <v>240</v>
      </c>
      <c r="B244" s="33" t="s">
        <v>354</v>
      </c>
      <c r="C244" s="29" t="s">
        <v>260</v>
      </c>
      <c r="D244" s="21" t="s">
        <v>261</v>
      </c>
      <c r="E244" s="67" t="s">
        <v>44</v>
      </c>
      <c r="F244" s="67" t="s">
        <v>41</v>
      </c>
      <c r="G244" s="30">
        <v>45231</v>
      </c>
      <c r="H244" s="30">
        <v>45597</v>
      </c>
      <c r="I244" s="31">
        <v>16500</v>
      </c>
      <c r="J244" s="24"/>
      <c r="K244" s="25">
        <v>473.55</v>
      </c>
      <c r="L244" s="25"/>
      <c r="M244" s="25">
        <v>501.6</v>
      </c>
      <c r="N244" s="32">
        <v>25</v>
      </c>
      <c r="O244" s="28">
        <f>K244+L244+M244+N244</f>
        <v>1000.1500000000001</v>
      </c>
      <c r="P244" s="28">
        <f>I244-O244</f>
        <v>15499.85</v>
      </c>
    </row>
    <row r="245" spans="1:16" x14ac:dyDescent="0.25">
      <c r="A245" s="39"/>
      <c r="B245" s="41"/>
      <c r="C245" s="41"/>
      <c r="D245" s="40"/>
      <c r="E245" s="41"/>
      <c r="F245" s="40"/>
      <c r="G245" s="42"/>
      <c r="H245" s="42"/>
      <c r="I245" s="43"/>
      <c r="J245" s="44"/>
      <c r="K245" s="45"/>
      <c r="L245" s="45"/>
      <c r="M245" s="45"/>
      <c r="N245" s="46"/>
      <c r="O245" s="47"/>
      <c r="P245" s="47"/>
    </row>
    <row r="246" spans="1:16" s="60" customFormat="1" x14ac:dyDescent="0.25">
      <c r="A246" s="48"/>
      <c r="B246" s="57" t="s">
        <v>386</v>
      </c>
      <c r="C246" s="57"/>
      <c r="D246" s="49"/>
      <c r="E246" s="58"/>
      <c r="F246" s="58"/>
      <c r="G246" s="58"/>
      <c r="H246" s="58"/>
      <c r="I246" s="59"/>
      <c r="J246" s="59"/>
      <c r="K246" s="59"/>
      <c r="L246" s="59"/>
      <c r="M246" s="59"/>
      <c r="N246" s="59"/>
      <c r="O246" s="59"/>
      <c r="P246" s="59"/>
    </row>
    <row r="247" spans="1:16" s="60" customFormat="1" x14ac:dyDescent="0.25">
      <c r="A247" s="50" t="str">
        <f>IF(B247="","",A246+1)</f>
        <v/>
      </c>
      <c r="B247" s="57" t="s">
        <v>385</v>
      </c>
      <c r="C247" s="57"/>
      <c r="D247" s="49"/>
      <c r="E247" s="58"/>
      <c r="F247" s="58"/>
      <c r="G247" s="58"/>
      <c r="H247" s="58"/>
      <c r="I247" s="61"/>
      <c r="J247" s="58"/>
      <c r="K247" s="61"/>
      <c r="L247" s="61"/>
      <c r="M247" s="61"/>
      <c r="N247" s="58"/>
      <c r="O247" s="58"/>
      <c r="P247" s="62"/>
    </row>
    <row r="248" spans="1:16" s="60" customFormat="1" x14ac:dyDescent="0.25">
      <c r="A248" s="50" t="str">
        <f>IF(B248="","",A247+1)</f>
        <v/>
      </c>
      <c r="B248" s="57" t="s">
        <v>385</v>
      </c>
      <c r="C248" s="57"/>
      <c r="D248" s="49"/>
      <c r="E248" s="58"/>
      <c r="F248" s="58"/>
      <c r="G248" s="58"/>
      <c r="H248" s="58"/>
      <c r="I248" s="61"/>
      <c r="J248" s="58"/>
      <c r="K248" s="61"/>
      <c r="L248" s="61"/>
      <c r="M248" s="61"/>
      <c r="N248" s="58"/>
      <c r="O248" s="63"/>
      <c r="P248" s="62"/>
    </row>
    <row r="249" spans="1:16" s="60" customFormat="1" x14ac:dyDescent="0.25">
      <c r="A249" s="48"/>
      <c r="B249" s="57" t="s">
        <v>284</v>
      </c>
      <c r="C249" s="57"/>
      <c r="D249" s="49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61"/>
    </row>
    <row r="250" spans="1:16" s="60" customFormat="1" x14ac:dyDescent="0.25">
      <c r="A250" s="50" t="str">
        <f>IF(B250="","",A249+1)</f>
        <v/>
      </c>
      <c r="B250" s="57" t="s">
        <v>385</v>
      </c>
      <c r="C250" s="57"/>
      <c r="D250" s="49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61"/>
    </row>
    <row r="251" spans="1:16" s="60" customFormat="1" x14ac:dyDescent="0.25">
      <c r="A251" s="50" t="str">
        <f>IF(B251="","",A250+1)</f>
        <v/>
      </c>
      <c r="B251" s="57" t="s">
        <v>385</v>
      </c>
      <c r="C251" s="57"/>
      <c r="D251" s="49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</row>
    <row r="252" spans="1:16" s="60" customFormat="1" x14ac:dyDescent="0.25">
      <c r="A252" s="48"/>
      <c r="B252" s="57" t="s">
        <v>285</v>
      </c>
      <c r="C252" s="57"/>
      <c r="D252" s="49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</row>
    <row r="253" spans="1:16" s="60" customFormat="1" x14ac:dyDescent="0.25">
      <c r="A253" s="50" t="str">
        <f>IF(B253="","",A252+1)</f>
        <v/>
      </c>
      <c r="B253" s="57"/>
      <c r="C253" s="57"/>
      <c r="D253" s="49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</row>
    <row r="254" spans="1:16" s="60" customFormat="1" x14ac:dyDescent="0.25">
      <c r="A254" s="50" t="str">
        <f>IF(B254="","",#REF!+1)</f>
        <v/>
      </c>
      <c r="B254" s="57"/>
      <c r="C254" s="57"/>
      <c r="D254" s="49"/>
      <c r="E254" s="58"/>
      <c r="F254" s="58"/>
      <c r="G254" s="58"/>
      <c r="H254" s="58"/>
      <c r="I254" s="49"/>
      <c r="J254" s="58"/>
      <c r="K254" s="58"/>
      <c r="L254" s="58"/>
      <c r="M254" s="58"/>
      <c r="N254" s="58"/>
      <c r="O254" s="58"/>
    </row>
    <row r="255" spans="1:16" s="60" customFormat="1" x14ac:dyDescent="0.25">
      <c r="A255" s="50" t="str">
        <f t="shared" ref="A255:A257" si="21">IF(B255="","",A254+1)</f>
        <v/>
      </c>
      <c r="B255" s="57"/>
      <c r="C255" s="57"/>
      <c r="D255" s="49"/>
      <c r="E255" s="58"/>
      <c r="F255" s="58"/>
      <c r="G255" s="58"/>
      <c r="H255" s="58"/>
      <c r="I255" s="49"/>
      <c r="J255" s="58"/>
      <c r="K255" s="58"/>
      <c r="L255" s="58"/>
      <c r="M255" s="58"/>
      <c r="N255" s="58"/>
      <c r="O255" s="58"/>
    </row>
    <row r="256" spans="1:16" s="60" customFormat="1" x14ac:dyDescent="0.25">
      <c r="A256" s="50" t="str">
        <f t="shared" si="21"/>
        <v/>
      </c>
      <c r="B256" s="57"/>
      <c r="C256" s="57"/>
      <c r="D256" s="49"/>
      <c r="E256" s="58"/>
      <c r="F256" s="58"/>
      <c r="G256" s="58"/>
      <c r="H256" s="58"/>
      <c r="I256" s="49"/>
      <c r="J256" s="58"/>
      <c r="K256" s="58"/>
      <c r="L256" s="58"/>
      <c r="M256" s="58"/>
      <c r="N256" s="58"/>
      <c r="O256" s="58"/>
    </row>
    <row r="257" spans="1:15" s="60" customFormat="1" x14ac:dyDescent="0.25">
      <c r="A257" s="50" t="str">
        <f t="shared" si="21"/>
        <v/>
      </c>
      <c r="B257" s="57"/>
      <c r="C257" s="57"/>
      <c r="D257" s="49"/>
      <c r="E257" s="58"/>
      <c r="F257" s="58"/>
      <c r="G257" s="58"/>
      <c r="H257" s="58"/>
      <c r="I257" s="49"/>
      <c r="J257" s="58"/>
      <c r="K257" s="58"/>
      <c r="L257" s="58"/>
      <c r="M257" s="58"/>
      <c r="N257" s="58"/>
      <c r="O257" s="58"/>
    </row>
    <row r="258" spans="1:15" s="60" customFormat="1" x14ac:dyDescent="0.25">
      <c r="B258" s="64"/>
      <c r="C258" s="64"/>
    </row>
    <row r="259" spans="1:15" s="60" customFormat="1" x14ac:dyDescent="0.25">
      <c r="B259" s="64"/>
      <c r="C259" s="64"/>
    </row>
    <row r="260" spans="1:15" s="60" customFormat="1" x14ac:dyDescent="0.25">
      <c r="B260" s="64"/>
      <c r="C260" s="64"/>
    </row>
    <row r="261" spans="1:15" s="60" customFormat="1" x14ac:dyDescent="0.25">
      <c r="B261" s="64"/>
      <c r="C261" s="64"/>
    </row>
    <row r="262" spans="1:15" s="60" customFormat="1" x14ac:dyDescent="0.25">
      <c r="B262" s="64"/>
      <c r="C262" s="64"/>
    </row>
    <row r="263" spans="1:15" s="60" customFormat="1" x14ac:dyDescent="0.25">
      <c r="B263" s="64"/>
      <c r="C263" s="64"/>
    </row>
    <row r="264" spans="1:15" s="60" customFormat="1" x14ac:dyDescent="0.25">
      <c r="B264" s="64"/>
      <c r="C264" s="64"/>
    </row>
    <row r="265" spans="1:15" s="60" customFormat="1" x14ac:dyDescent="0.25">
      <c r="B265" s="64"/>
      <c r="C265" s="64"/>
    </row>
    <row r="266" spans="1:15" s="60" customFormat="1" x14ac:dyDescent="0.25">
      <c r="B266" s="64"/>
      <c r="C266" s="64"/>
    </row>
    <row r="267" spans="1:15" s="60" customFormat="1" x14ac:dyDescent="0.25">
      <c r="B267" s="64"/>
      <c r="C267" s="64"/>
    </row>
    <row r="268" spans="1:15" s="60" customFormat="1" x14ac:dyDescent="0.25">
      <c r="B268" s="64"/>
      <c r="C268" s="64"/>
    </row>
    <row r="269" spans="1:15" s="60" customFormat="1" x14ac:dyDescent="0.25">
      <c r="B269" s="64"/>
      <c r="C269" s="64"/>
    </row>
    <row r="270" spans="1:15" s="60" customFormat="1" x14ac:dyDescent="0.25">
      <c r="B270" s="64"/>
      <c r="C270" s="64"/>
    </row>
    <row r="271" spans="1:15" s="60" customFormat="1" x14ac:dyDescent="0.25">
      <c r="B271" s="64"/>
      <c r="C271" s="64"/>
    </row>
    <row r="272" spans="1:15" s="60" customFormat="1" x14ac:dyDescent="0.25">
      <c r="B272" s="64"/>
      <c r="C272" s="64"/>
    </row>
    <row r="273" spans="2:3" s="60" customFormat="1" x14ac:dyDescent="0.25">
      <c r="B273" s="64"/>
      <c r="C273" s="64"/>
    </row>
    <row r="274" spans="2:3" s="60" customFormat="1" x14ac:dyDescent="0.25">
      <c r="B274" s="64"/>
      <c r="C274" s="64"/>
    </row>
    <row r="275" spans="2:3" s="60" customFormat="1" x14ac:dyDescent="0.25">
      <c r="B275" s="64"/>
      <c r="C275" s="64"/>
    </row>
    <row r="276" spans="2:3" s="60" customFormat="1" x14ac:dyDescent="0.25">
      <c r="B276" s="64"/>
      <c r="C276" s="64"/>
    </row>
    <row r="277" spans="2:3" s="60" customFormat="1" x14ac:dyDescent="0.25">
      <c r="B277" s="64"/>
      <c r="C277" s="64"/>
    </row>
    <row r="278" spans="2:3" s="60" customFormat="1" x14ac:dyDescent="0.25">
      <c r="B278" s="64"/>
      <c r="C278" s="64"/>
    </row>
    <row r="279" spans="2:3" s="60" customFormat="1" x14ac:dyDescent="0.25">
      <c r="B279" s="64"/>
      <c r="C279" s="64"/>
    </row>
    <row r="280" spans="2:3" s="60" customFormat="1" x14ac:dyDescent="0.25">
      <c r="B280" s="64"/>
      <c r="C280" s="64"/>
    </row>
    <row r="281" spans="2:3" s="60" customFormat="1" x14ac:dyDescent="0.25">
      <c r="B281" s="64"/>
      <c r="C281" s="64"/>
    </row>
    <row r="282" spans="2:3" s="60" customFormat="1" x14ac:dyDescent="0.25">
      <c r="B282" s="64"/>
      <c r="C282" s="64"/>
    </row>
    <row r="283" spans="2:3" s="60" customFormat="1" x14ac:dyDescent="0.25">
      <c r="B283" s="64"/>
      <c r="C283" s="64"/>
    </row>
    <row r="284" spans="2:3" s="60" customFormat="1" x14ac:dyDescent="0.25">
      <c r="B284" s="64"/>
      <c r="C284" s="64"/>
    </row>
    <row r="285" spans="2:3" s="60" customFormat="1" x14ac:dyDescent="0.25">
      <c r="B285" s="64"/>
      <c r="C285" s="64"/>
    </row>
    <row r="286" spans="2:3" s="60" customFormat="1" x14ac:dyDescent="0.25">
      <c r="B286" s="64"/>
      <c r="C286" s="64"/>
    </row>
    <row r="287" spans="2:3" s="60" customFormat="1" x14ac:dyDescent="0.25">
      <c r="B287" s="64"/>
      <c r="C287" s="64"/>
    </row>
    <row r="288" spans="2:3" s="60" customFormat="1" x14ac:dyDescent="0.25">
      <c r="B288" s="64"/>
      <c r="C288" s="64"/>
    </row>
    <row r="289" spans="2:3" s="60" customFormat="1" x14ac:dyDescent="0.25">
      <c r="B289" s="64"/>
      <c r="C289" s="64"/>
    </row>
    <row r="290" spans="2:3" s="60" customFormat="1" x14ac:dyDescent="0.25">
      <c r="B290" s="64"/>
      <c r="C290" s="64"/>
    </row>
    <row r="291" spans="2:3" s="60" customFormat="1" x14ac:dyDescent="0.25">
      <c r="B291" s="64"/>
      <c r="C291" s="64"/>
    </row>
    <row r="292" spans="2:3" s="60" customFormat="1" x14ac:dyDescent="0.25">
      <c r="B292" s="64"/>
      <c r="C292" s="64"/>
    </row>
    <row r="293" spans="2:3" s="60" customFormat="1" x14ac:dyDescent="0.25">
      <c r="B293" s="64"/>
      <c r="C293" s="64"/>
    </row>
    <row r="294" spans="2:3" s="60" customFormat="1" x14ac:dyDescent="0.25">
      <c r="B294" s="64"/>
      <c r="C294" s="64"/>
    </row>
    <row r="295" spans="2:3" s="60" customFormat="1" x14ac:dyDescent="0.25">
      <c r="B295" s="64"/>
      <c r="C295" s="64"/>
    </row>
    <row r="296" spans="2:3" s="60" customFormat="1" x14ac:dyDescent="0.25">
      <c r="B296" s="64"/>
      <c r="C296" s="64"/>
    </row>
    <row r="297" spans="2:3" s="60" customFormat="1" x14ac:dyDescent="0.25">
      <c r="B297" s="64"/>
      <c r="C297" s="64"/>
    </row>
    <row r="298" spans="2:3" s="60" customFormat="1" x14ac:dyDescent="0.25">
      <c r="B298" s="64"/>
      <c r="C298" s="64"/>
    </row>
    <row r="299" spans="2:3" s="60" customFormat="1" x14ac:dyDescent="0.25">
      <c r="B299" s="64"/>
      <c r="C299" s="64"/>
    </row>
    <row r="300" spans="2:3" s="60" customFormat="1" x14ac:dyDescent="0.25">
      <c r="B300" s="64"/>
      <c r="C300" s="64"/>
    </row>
    <row r="301" spans="2:3" s="60" customFormat="1" x14ac:dyDescent="0.25">
      <c r="B301" s="64"/>
      <c r="C301" s="64"/>
    </row>
    <row r="302" spans="2:3" s="60" customFormat="1" x14ac:dyDescent="0.25">
      <c r="B302" s="64"/>
      <c r="C302" s="64"/>
    </row>
    <row r="303" spans="2:3" s="60" customFormat="1" x14ac:dyDescent="0.25">
      <c r="B303" s="64"/>
      <c r="C303" s="64"/>
    </row>
    <row r="304" spans="2:3" s="60" customFormat="1" x14ac:dyDescent="0.25">
      <c r="B304" s="64"/>
      <c r="C304" s="64"/>
    </row>
    <row r="305" spans="2:3" s="60" customFormat="1" x14ac:dyDescent="0.25">
      <c r="B305" s="64"/>
      <c r="C305" s="64"/>
    </row>
    <row r="306" spans="2:3" s="60" customFormat="1" x14ac:dyDescent="0.25">
      <c r="B306" s="64"/>
      <c r="C306" s="64"/>
    </row>
    <row r="307" spans="2:3" s="60" customFormat="1" x14ac:dyDescent="0.25">
      <c r="B307" s="64"/>
      <c r="C307" s="64"/>
    </row>
    <row r="308" spans="2:3" s="60" customFormat="1" x14ac:dyDescent="0.25">
      <c r="B308" s="64"/>
      <c r="C308" s="64"/>
    </row>
    <row r="309" spans="2:3" s="60" customFormat="1" x14ac:dyDescent="0.25">
      <c r="B309" s="64"/>
      <c r="C309" s="64"/>
    </row>
    <row r="310" spans="2:3" s="60" customFormat="1" x14ac:dyDescent="0.25">
      <c r="B310" s="64"/>
      <c r="C310" s="64"/>
    </row>
    <row r="311" spans="2:3" s="60" customFormat="1" x14ac:dyDescent="0.25">
      <c r="B311" s="64"/>
      <c r="C311" s="64"/>
    </row>
    <row r="312" spans="2:3" s="60" customFormat="1" x14ac:dyDescent="0.25">
      <c r="B312" s="64"/>
      <c r="C312" s="64"/>
    </row>
    <row r="313" spans="2:3" s="60" customFormat="1" x14ac:dyDescent="0.25">
      <c r="B313" s="64"/>
      <c r="C313" s="64"/>
    </row>
    <row r="314" spans="2:3" s="60" customFormat="1" x14ac:dyDescent="0.25">
      <c r="B314" s="64"/>
      <c r="C314" s="64"/>
    </row>
    <row r="315" spans="2:3" s="60" customFormat="1" x14ac:dyDescent="0.25">
      <c r="B315" s="64"/>
      <c r="C315" s="64"/>
    </row>
    <row r="316" spans="2:3" s="60" customFormat="1" x14ac:dyDescent="0.25">
      <c r="B316" s="64"/>
      <c r="C316" s="64"/>
    </row>
    <row r="317" spans="2:3" s="60" customFormat="1" x14ac:dyDescent="0.25">
      <c r="B317" s="64"/>
      <c r="C317" s="64"/>
    </row>
    <row r="318" spans="2:3" s="60" customFormat="1" x14ac:dyDescent="0.25">
      <c r="B318" s="64"/>
      <c r="C318" s="64"/>
    </row>
    <row r="319" spans="2:3" s="60" customFormat="1" x14ac:dyDescent="0.25">
      <c r="B319" s="64"/>
      <c r="C319" s="64"/>
    </row>
    <row r="320" spans="2:3" s="60" customFormat="1" x14ac:dyDescent="0.25">
      <c r="B320" s="64"/>
      <c r="C320" s="64"/>
    </row>
    <row r="321" spans="2:3" s="60" customFormat="1" x14ac:dyDescent="0.25">
      <c r="B321" s="64"/>
      <c r="C321" s="64"/>
    </row>
    <row r="322" spans="2:3" s="60" customFormat="1" x14ac:dyDescent="0.25">
      <c r="B322" s="64"/>
      <c r="C322" s="64"/>
    </row>
    <row r="323" spans="2:3" s="60" customFormat="1" x14ac:dyDescent="0.25">
      <c r="B323" s="64"/>
      <c r="C323" s="64"/>
    </row>
    <row r="324" spans="2:3" s="60" customFormat="1" x14ac:dyDescent="0.25">
      <c r="B324" s="64"/>
      <c r="C324" s="64"/>
    </row>
    <row r="325" spans="2:3" s="60" customFormat="1" x14ac:dyDescent="0.25">
      <c r="B325" s="64"/>
      <c r="C325" s="64"/>
    </row>
    <row r="326" spans="2:3" s="60" customFormat="1" x14ac:dyDescent="0.25">
      <c r="B326" s="64"/>
      <c r="C326" s="64"/>
    </row>
    <row r="327" spans="2:3" s="60" customFormat="1" x14ac:dyDescent="0.25">
      <c r="B327" s="64"/>
      <c r="C327" s="64"/>
    </row>
    <row r="328" spans="2:3" s="60" customFormat="1" x14ac:dyDescent="0.25">
      <c r="B328" s="64"/>
      <c r="C328" s="64"/>
    </row>
    <row r="329" spans="2:3" s="60" customFormat="1" x14ac:dyDescent="0.25">
      <c r="B329" s="64"/>
      <c r="C329" s="64"/>
    </row>
    <row r="330" spans="2:3" s="60" customFormat="1" x14ac:dyDescent="0.25">
      <c r="B330" s="64"/>
      <c r="C330" s="64"/>
    </row>
    <row r="331" spans="2:3" s="60" customFormat="1" x14ac:dyDescent="0.25">
      <c r="B331" s="64"/>
      <c r="C331" s="64"/>
    </row>
    <row r="332" spans="2:3" s="60" customFormat="1" x14ac:dyDescent="0.25">
      <c r="B332" s="64"/>
      <c r="C332" s="64"/>
    </row>
    <row r="333" spans="2:3" s="60" customFormat="1" x14ac:dyDescent="0.25">
      <c r="B333" s="64"/>
      <c r="C333" s="64"/>
    </row>
    <row r="334" spans="2:3" s="60" customFormat="1" x14ac:dyDescent="0.25">
      <c r="B334" s="64"/>
      <c r="C334" s="64"/>
    </row>
    <row r="335" spans="2:3" s="60" customFormat="1" x14ac:dyDescent="0.25">
      <c r="B335" s="64"/>
      <c r="C335" s="64"/>
    </row>
    <row r="336" spans="2:3" s="60" customFormat="1" x14ac:dyDescent="0.25">
      <c r="B336" s="64"/>
      <c r="C336" s="64"/>
    </row>
    <row r="337" spans="2:3" s="60" customFormat="1" x14ac:dyDescent="0.25">
      <c r="B337" s="64"/>
      <c r="C337" s="64"/>
    </row>
    <row r="338" spans="2:3" s="60" customFormat="1" x14ac:dyDescent="0.25">
      <c r="B338" s="64"/>
      <c r="C338" s="64"/>
    </row>
    <row r="339" spans="2:3" s="60" customFormat="1" x14ac:dyDescent="0.25">
      <c r="B339" s="64"/>
      <c r="C339" s="64"/>
    </row>
    <row r="340" spans="2:3" s="60" customFormat="1" x14ac:dyDescent="0.25">
      <c r="B340" s="64"/>
      <c r="C340" s="64"/>
    </row>
    <row r="341" spans="2:3" s="60" customFormat="1" x14ac:dyDescent="0.25">
      <c r="B341" s="64"/>
      <c r="C341" s="64"/>
    </row>
    <row r="342" spans="2:3" s="60" customFormat="1" x14ac:dyDescent="0.25">
      <c r="B342" s="64"/>
      <c r="C342" s="64"/>
    </row>
    <row r="343" spans="2:3" s="60" customFormat="1" x14ac:dyDescent="0.25">
      <c r="B343" s="64"/>
      <c r="C343" s="64"/>
    </row>
    <row r="344" spans="2:3" s="60" customFormat="1" x14ac:dyDescent="0.25">
      <c r="B344" s="64"/>
      <c r="C344" s="64"/>
    </row>
    <row r="345" spans="2:3" s="60" customFormat="1" x14ac:dyDescent="0.25">
      <c r="B345" s="64"/>
      <c r="C345" s="64"/>
    </row>
    <row r="346" spans="2:3" s="60" customFormat="1" x14ac:dyDescent="0.25">
      <c r="B346" s="64"/>
      <c r="C346" s="64"/>
    </row>
    <row r="347" spans="2:3" s="60" customFormat="1" x14ac:dyDescent="0.25">
      <c r="B347" s="64"/>
      <c r="C347" s="64"/>
    </row>
    <row r="348" spans="2:3" s="60" customFormat="1" x14ac:dyDescent="0.25">
      <c r="B348" s="64"/>
      <c r="C348" s="64"/>
    </row>
    <row r="349" spans="2:3" s="60" customFormat="1" x14ac:dyDescent="0.25">
      <c r="B349" s="64"/>
      <c r="C349" s="64"/>
    </row>
    <row r="350" spans="2:3" s="60" customFormat="1" x14ac:dyDescent="0.25">
      <c r="B350" s="64"/>
      <c r="C350" s="64"/>
    </row>
    <row r="351" spans="2:3" s="60" customFormat="1" x14ac:dyDescent="0.25">
      <c r="B351" s="64"/>
      <c r="C351" s="64"/>
    </row>
    <row r="352" spans="2:3" s="60" customFormat="1" x14ac:dyDescent="0.25">
      <c r="B352" s="64"/>
      <c r="C352" s="64"/>
    </row>
    <row r="353" spans="2:3" s="60" customFormat="1" x14ac:dyDescent="0.25">
      <c r="B353" s="64"/>
      <c r="C353" s="64"/>
    </row>
    <row r="354" spans="2:3" s="60" customFormat="1" x14ac:dyDescent="0.25">
      <c r="B354" s="64"/>
      <c r="C354" s="64"/>
    </row>
    <row r="355" spans="2:3" s="60" customFormat="1" x14ac:dyDescent="0.25">
      <c r="B355" s="64"/>
      <c r="C355" s="64"/>
    </row>
    <row r="356" spans="2:3" s="60" customFormat="1" x14ac:dyDescent="0.25">
      <c r="B356" s="64"/>
      <c r="C356" s="64"/>
    </row>
    <row r="357" spans="2:3" s="60" customFormat="1" x14ac:dyDescent="0.25">
      <c r="B357" s="64"/>
      <c r="C357" s="64"/>
    </row>
    <row r="358" spans="2:3" s="60" customFormat="1" x14ac:dyDescent="0.25">
      <c r="B358" s="64"/>
      <c r="C358" s="64"/>
    </row>
    <row r="359" spans="2:3" s="60" customFormat="1" x14ac:dyDescent="0.25">
      <c r="B359" s="64"/>
      <c r="C359" s="64"/>
    </row>
    <row r="360" spans="2:3" s="60" customFormat="1" x14ac:dyDescent="0.25">
      <c r="B360" s="64"/>
      <c r="C360" s="64"/>
    </row>
    <row r="361" spans="2:3" s="60" customFormat="1" x14ac:dyDescent="0.25">
      <c r="B361" s="64"/>
      <c r="C361" s="64"/>
    </row>
    <row r="362" spans="2:3" s="60" customFormat="1" x14ac:dyDescent="0.25">
      <c r="B362" s="64"/>
      <c r="C362" s="64"/>
    </row>
    <row r="363" spans="2:3" s="60" customFormat="1" x14ac:dyDescent="0.25">
      <c r="B363" s="64"/>
      <c r="C363" s="64"/>
    </row>
    <row r="364" spans="2:3" s="60" customFormat="1" x14ac:dyDescent="0.25">
      <c r="B364" s="64"/>
      <c r="C364" s="64"/>
    </row>
    <row r="365" spans="2:3" s="60" customFormat="1" x14ac:dyDescent="0.25">
      <c r="B365" s="64"/>
      <c r="C365" s="64"/>
    </row>
    <row r="366" spans="2:3" s="60" customFormat="1" x14ac:dyDescent="0.25">
      <c r="B366" s="64"/>
      <c r="C366" s="64"/>
    </row>
    <row r="367" spans="2:3" s="60" customFormat="1" x14ac:dyDescent="0.25">
      <c r="B367" s="64"/>
      <c r="C367" s="64"/>
    </row>
    <row r="368" spans="2:3" s="60" customFormat="1" x14ac:dyDescent="0.25">
      <c r="B368" s="64"/>
      <c r="C368" s="64"/>
    </row>
    <row r="369" spans="2:3" s="60" customFormat="1" x14ac:dyDescent="0.25">
      <c r="B369" s="64"/>
      <c r="C369" s="64"/>
    </row>
    <row r="370" spans="2:3" s="60" customFormat="1" x14ac:dyDescent="0.25">
      <c r="B370" s="64"/>
      <c r="C370" s="64"/>
    </row>
    <row r="371" spans="2:3" s="60" customFormat="1" x14ac:dyDescent="0.25">
      <c r="B371" s="64"/>
      <c r="C371" s="64"/>
    </row>
    <row r="372" spans="2:3" s="60" customFormat="1" x14ac:dyDescent="0.25">
      <c r="B372" s="64"/>
      <c r="C372" s="64"/>
    </row>
    <row r="373" spans="2:3" s="60" customFormat="1" x14ac:dyDescent="0.25">
      <c r="B373" s="64"/>
      <c r="C373" s="64"/>
    </row>
    <row r="374" spans="2:3" s="60" customFormat="1" x14ac:dyDescent="0.25">
      <c r="B374" s="64"/>
      <c r="C374" s="64"/>
    </row>
    <row r="375" spans="2:3" s="60" customFormat="1" x14ac:dyDescent="0.25">
      <c r="B375" s="64"/>
      <c r="C375" s="64"/>
    </row>
    <row r="376" spans="2:3" s="60" customFormat="1" x14ac:dyDescent="0.25">
      <c r="B376" s="64"/>
      <c r="C376" s="64"/>
    </row>
    <row r="377" spans="2:3" s="60" customFormat="1" x14ac:dyDescent="0.25">
      <c r="B377" s="64"/>
      <c r="C377" s="64"/>
    </row>
    <row r="378" spans="2:3" s="60" customFormat="1" x14ac:dyDescent="0.25">
      <c r="B378" s="64"/>
      <c r="C378" s="64"/>
    </row>
    <row r="379" spans="2:3" s="60" customFormat="1" x14ac:dyDescent="0.25">
      <c r="B379" s="64"/>
      <c r="C379" s="64"/>
    </row>
    <row r="380" spans="2:3" s="60" customFormat="1" x14ac:dyDescent="0.25">
      <c r="B380" s="64"/>
      <c r="C380" s="64"/>
    </row>
    <row r="381" spans="2:3" s="60" customFormat="1" x14ac:dyDescent="0.25">
      <c r="B381" s="64"/>
      <c r="C381" s="64"/>
    </row>
    <row r="382" spans="2:3" s="60" customFormat="1" x14ac:dyDescent="0.25">
      <c r="B382" s="64"/>
      <c r="C382" s="64"/>
    </row>
    <row r="383" spans="2:3" s="60" customFormat="1" x14ac:dyDescent="0.25">
      <c r="B383" s="64"/>
      <c r="C383" s="64"/>
    </row>
    <row r="384" spans="2:3" s="60" customFormat="1" x14ac:dyDescent="0.25">
      <c r="B384" s="64"/>
      <c r="C384" s="64"/>
    </row>
    <row r="385" spans="2:3" s="60" customFormat="1" x14ac:dyDescent="0.25">
      <c r="B385" s="64"/>
      <c r="C385" s="64"/>
    </row>
    <row r="386" spans="2:3" s="60" customFormat="1" x14ac:dyDescent="0.25">
      <c r="B386" s="64"/>
      <c r="C386" s="64"/>
    </row>
    <row r="387" spans="2:3" s="60" customFormat="1" x14ac:dyDescent="0.25">
      <c r="B387" s="64"/>
      <c r="C387" s="64"/>
    </row>
    <row r="388" spans="2:3" s="60" customFormat="1" x14ac:dyDescent="0.25">
      <c r="B388" s="64"/>
      <c r="C388" s="64"/>
    </row>
    <row r="389" spans="2:3" s="60" customFormat="1" x14ac:dyDescent="0.25">
      <c r="B389" s="64"/>
      <c r="C389" s="64"/>
    </row>
    <row r="390" spans="2:3" s="60" customFormat="1" x14ac:dyDescent="0.25">
      <c r="B390" s="64"/>
      <c r="C390" s="64"/>
    </row>
    <row r="391" spans="2:3" s="60" customFormat="1" x14ac:dyDescent="0.25">
      <c r="B391" s="64"/>
      <c r="C391" s="64"/>
    </row>
    <row r="392" spans="2:3" s="60" customFormat="1" x14ac:dyDescent="0.25">
      <c r="B392" s="64"/>
      <c r="C392" s="64"/>
    </row>
    <row r="393" spans="2:3" s="60" customFormat="1" x14ac:dyDescent="0.25">
      <c r="B393" s="64"/>
      <c r="C393" s="64"/>
    </row>
    <row r="394" spans="2:3" s="60" customFormat="1" x14ac:dyDescent="0.25">
      <c r="B394" s="64"/>
      <c r="C394" s="64"/>
    </row>
    <row r="395" spans="2:3" s="60" customFormat="1" x14ac:dyDescent="0.25">
      <c r="B395" s="64"/>
      <c r="C395" s="64"/>
    </row>
    <row r="396" spans="2:3" s="60" customFormat="1" x14ac:dyDescent="0.25">
      <c r="B396" s="64"/>
      <c r="C396" s="64"/>
    </row>
    <row r="397" spans="2:3" s="60" customFormat="1" x14ac:dyDescent="0.25">
      <c r="B397" s="64"/>
      <c r="C397" s="64"/>
    </row>
    <row r="398" spans="2:3" s="60" customFormat="1" x14ac:dyDescent="0.25">
      <c r="B398" s="64"/>
      <c r="C398" s="64"/>
    </row>
    <row r="399" spans="2:3" s="60" customFormat="1" x14ac:dyDescent="0.25">
      <c r="B399" s="64"/>
      <c r="C399" s="64"/>
    </row>
    <row r="400" spans="2:3" s="60" customFormat="1" x14ac:dyDescent="0.25">
      <c r="B400" s="64"/>
      <c r="C400" s="64"/>
    </row>
    <row r="401" spans="2:3" s="60" customFormat="1" x14ac:dyDescent="0.25">
      <c r="B401" s="64"/>
      <c r="C401" s="64"/>
    </row>
    <row r="402" spans="2:3" s="60" customFormat="1" x14ac:dyDescent="0.25">
      <c r="B402" s="64"/>
      <c r="C402" s="64"/>
    </row>
    <row r="403" spans="2:3" s="60" customFormat="1" x14ac:dyDescent="0.25">
      <c r="B403" s="64"/>
      <c r="C403" s="64"/>
    </row>
    <row r="404" spans="2:3" s="60" customFormat="1" x14ac:dyDescent="0.25">
      <c r="B404" s="64"/>
      <c r="C404" s="64"/>
    </row>
    <row r="405" spans="2:3" s="60" customFormat="1" x14ac:dyDescent="0.25">
      <c r="B405" s="64"/>
      <c r="C405" s="64"/>
    </row>
    <row r="406" spans="2:3" s="60" customFormat="1" x14ac:dyDescent="0.25">
      <c r="B406" s="64"/>
      <c r="C406" s="64"/>
    </row>
    <row r="407" spans="2:3" s="60" customFormat="1" x14ac:dyDescent="0.25">
      <c r="B407" s="64"/>
      <c r="C407" s="64"/>
    </row>
    <row r="408" spans="2:3" s="60" customFormat="1" x14ac:dyDescent="0.25">
      <c r="B408" s="64"/>
      <c r="C408" s="64"/>
    </row>
    <row r="409" spans="2:3" s="60" customFormat="1" x14ac:dyDescent="0.25">
      <c r="B409" s="64"/>
      <c r="C409" s="64"/>
    </row>
    <row r="410" spans="2:3" s="60" customFormat="1" x14ac:dyDescent="0.25">
      <c r="B410" s="64"/>
      <c r="C410" s="64"/>
    </row>
    <row r="411" spans="2:3" s="60" customFormat="1" x14ac:dyDescent="0.25">
      <c r="B411" s="64"/>
      <c r="C411" s="64"/>
    </row>
    <row r="412" spans="2:3" s="60" customFormat="1" x14ac:dyDescent="0.25">
      <c r="B412" s="64"/>
      <c r="C412" s="64"/>
    </row>
    <row r="413" spans="2:3" s="60" customFormat="1" x14ac:dyDescent="0.25">
      <c r="B413" s="64"/>
      <c r="C413" s="64"/>
    </row>
    <row r="414" spans="2:3" s="60" customFormat="1" x14ac:dyDescent="0.25">
      <c r="B414" s="64"/>
      <c r="C414" s="64"/>
    </row>
    <row r="415" spans="2:3" s="60" customFormat="1" x14ac:dyDescent="0.25">
      <c r="B415" s="64"/>
      <c r="C415" s="64"/>
    </row>
    <row r="416" spans="2:3" s="60" customFormat="1" x14ac:dyDescent="0.25">
      <c r="B416" s="64"/>
      <c r="C416" s="64"/>
    </row>
    <row r="417" spans="2:3" s="60" customFormat="1" x14ac:dyDescent="0.25">
      <c r="B417" s="64"/>
      <c r="C417" s="64"/>
    </row>
    <row r="418" spans="2:3" s="60" customFormat="1" x14ac:dyDescent="0.25">
      <c r="B418" s="64"/>
      <c r="C418" s="64"/>
    </row>
    <row r="419" spans="2:3" s="60" customFormat="1" x14ac:dyDescent="0.25">
      <c r="B419" s="64"/>
      <c r="C419" s="64"/>
    </row>
    <row r="420" spans="2:3" s="60" customFormat="1" x14ac:dyDescent="0.25">
      <c r="B420" s="64"/>
      <c r="C420" s="64"/>
    </row>
    <row r="421" spans="2:3" s="60" customFormat="1" x14ac:dyDescent="0.25">
      <c r="B421" s="64"/>
      <c r="C421" s="64"/>
    </row>
    <row r="422" spans="2:3" s="60" customFormat="1" x14ac:dyDescent="0.25">
      <c r="B422" s="64"/>
      <c r="C422" s="64"/>
    </row>
    <row r="423" spans="2:3" s="60" customFormat="1" x14ac:dyDescent="0.25">
      <c r="B423" s="64"/>
      <c r="C423" s="64"/>
    </row>
    <row r="424" spans="2:3" s="60" customFormat="1" x14ac:dyDescent="0.25">
      <c r="B424" s="64"/>
      <c r="C424" s="64"/>
    </row>
    <row r="425" spans="2:3" s="60" customFormat="1" x14ac:dyDescent="0.25">
      <c r="B425" s="64"/>
      <c r="C425" s="64"/>
    </row>
    <row r="426" spans="2:3" s="60" customFormat="1" x14ac:dyDescent="0.25">
      <c r="B426" s="64"/>
      <c r="C426" s="64"/>
    </row>
    <row r="427" spans="2:3" s="60" customFormat="1" x14ac:dyDescent="0.25">
      <c r="B427" s="64"/>
      <c r="C427" s="64"/>
    </row>
    <row r="428" spans="2:3" s="60" customFormat="1" x14ac:dyDescent="0.25">
      <c r="B428" s="64"/>
      <c r="C428" s="64"/>
    </row>
    <row r="429" spans="2:3" s="60" customFormat="1" x14ac:dyDescent="0.25">
      <c r="B429" s="64"/>
      <c r="C429" s="64"/>
    </row>
    <row r="430" spans="2:3" s="60" customFormat="1" x14ac:dyDescent="0.25">
      <c r="B430" s="64"/>
      <c r="C430" s="64"/>
    </row>
    <row r="431" spans="2:3" s="60" customFormat="1" x14ac:dyDescent="0.25">
      <c r="B431" s="64"/>
      <c r="C431" s="64"/>
    </row>
    <row r="432" spans="2:3" s="60" customFormat="1" x14ac:dyDescent="0.25">
      <c r="B432" s="64"/>
      <c r="C432" s="64"/>
    </row>
    <row r="433" spans="2:3" s="60" customFormat="1" x14ac:dyDescent="0.25">
      <c r="B433" s="64"/>
      <c r="C433" s="64"/>
    </row>
    <row r="434" spans="2:3" s="60" customFormat="1" x14ac:dyDescent="0.25">
      <c r="B434" s="64"/>
      <c r="C434" s="64"/>
    </row>
    <row r="435" spans="2:3" s="60" customFormat="1" x14ac:dyDescent="0.25">
      <c r="B435" s="64"/>
      <c r="C435" s="64"/>
    </row>
    <row r="436" spans="2:3" s="60" customFormat="1" x14ac:dyDescent="0.25">
      <c r="B436" s="64"/>
      <c r="C436" s="64"/>
    </row>
    <row r="437" spans="2:3" s="60" customFormat="1" x14ac:dyDescent="0.25">
      <c r="B437" s="64"/>
      <c r="C437" s="64"/>
    </row>
    <row r="438" spans="2:3" s="60" customFormat="1" x14ac:dyDescent="0.25">
      <c r="B438" s="64"/>
      <c r="C438" s="64"/>
    </row>
    <row r="439" spans="2:3" s="60" customFormat="1" x14ac:dyDescent="0.25">
      <c r="B439" s="64"/>
      <c r="C439" s="64"/>
    </row>
    <row r="440" spans="2:3" s="60" customFormat="1" x14ac:dyDescent="0.25">
      <c r="B440" s="64"/>
      <c r="C440" s="64"/>
    </row>
    <row r="441" spans="2:3" s="60" customFormat="1" x14ac:dyDescent="0.25">
      <c r="B441" s="64"/>
      <c r="C441" s="64"/>
    </row>
    <row r="442" spans="2:3" s="60" customFormat="1" x14ac:dyDescent="0.25">
      <c r="B442" s="64"/>
      <c r="C442" s="64"/>
    </row>
    <row r="443" spans="2:3" s="60" customFormat="1" x14ac:dyDescent="0.25">
      <c r="B443" s="64"/>
      <c r="C443" s="64"/>
    </row>
    <row r="444" spans="2:3" s="60" customFormat="1" x14ac:dyDescent="0.25">
      <c r="B444" s="64"/>
      <c r="C444" s="64"/>
    </row>
    <row r="445" spans="2:3" s="60" customFormat="1" x14ac:dyDescent="0.25">
      <c r="B445" s="64"/>
      <c r="C445" s="64"/>
    </row>
    <row r="446" spans="2:3" s="60" customFormat="1" x14ac:dyDescent="0.25">
      <c r="B446" s="64"/>
      <c r="C446" s="64"/>
    </row>
    <row r="447" spans="2:3" s="60" customFormat="1" x14ac:dyDescent="0.25">
      <c r="B447" s="64"/>
      <c r="C447" s="64"/>
    </row>
    <row r="448" spans="2:3" s="60" customFormat="1" x14ac:dyDescent="0.25">
      <c r="B448" s="64"/>
      <c r="C448" s="64"/>
    </row>
    <row r="449" spans="2:3" s="60" customFormat="1" x14ac:dyDescent="0.25">
      <c r="B449" s="64"/>
      <c r="C449" s="64"/>
    </row>
    <row r="450" spans="2:3" s="60" customFormat="1" x14ac:dyDescent="0.25">
      <c r="B450" s="64"/>
      <c r="C450" s="64"/>
    </row>
    <row r="451" spans="2:3" s="60" customFormat="1" x14ac:dyDescent="0.25">
      <c r="B451" s="64"/>
      <c r="C451" s="64"/>
    </row>
    <row r="452" spans="2:3" s="60" customFormat="1" x14ac:dyDescent="0.25">
      <c r="B452" s="64"/>
      <c r="C452" s="64"/>
    </row>
    <row r="453" spans="2:3" s="60" customFormat="1" x14ac:dyDescent="0.25">
      <c r="B453" s="64"/>
      <c r="C453" s="64"/>
    </row>
    <row r="454" spans="2:3" s="60" customFormat="1" x14ac:dyDescent="0.25">
      <c r="B454" s="64"/>
      <c r="C454" s="64"/>
    </row>
    <row r="455" spans="2:3" s="60" customFormat="1" x14ac:dyDescent="0.25">
      <c r="B455" s="64"/>
      <c r="C455" s="64"/>
    </row>
    <row r="456" spans="2:3" s="60" customFormat="1" x14ac:dyDescent="0.25">
      <c r="B456" s="64"/>
      <c r="C456" s="64"/>
    </row>
    <row r="457" spans="2:3" s="60" customFormat="1" x14ac:dyDescent="0.25">
      <c r="B457" s="64"/>
      <c r="C457" s="64"/>
    </row>
    <row r="458" spans="2:3" s="60" customFormat="1" x14ac:dyDescent="0.25">
      <c r="B458" s="64"/>
      <c r="C458" s="64"/>
    </row>
    <row r="459" spans="2:3" s="60" customFormat="1" x14ac:dyDescent="0.25">
      <c r="B459" s="64"/>
      <c r="C459" s="64"/>
    </row>
    <row r="460" spans="2:3" s="60" customFormat="1" x14ac:dyDescent="0.25">
      <c r="B460" s="64"/>
      <c r="C460" s="64"/>
    </row>
    <row r="461" spans="2:3" s="60" customFormat="1" x14ac:dyDescent="0.25">
      <c r="B461" s="64"/>
      <c r="C461" s="64"/>
    </row>
    <row r="462" spans="2:3" s="60" customFormat="1" x14ac:dyDescent="0.25">
      <c r="B462" s="64"/>
      <c r="C462" s="64"/>
    </row>
    <row r="463" spans="2:3" s="60" customFormat="1" x14ac:dyDescent="0.25">
      <c r="B463" s="64"/>
      <c r="C463" s="64"/>
    </row>
    <row r="464" spans="2:3" s="60" customFormat="1" x14ac:dyDescent="0.25">
      <c r="B464" s="64"/>
      <c r="C464" s="64"/>
    </row>
    <row r="465" spans="2:3" s="60" customFormat="1" x14ac:dyDescent="0.25">
      <c r="B465" s="64"/>
      <c r="C465" s="64"/>
    </row>
    <row r="466" spans="2:3" s="60" customFormat="1" x14ac:dyDescent="0.25">
      <c r="B466" s="64"/>
      <c r="C466" s="64"/>
    </row>
    <row r="467" spans="2:3" s="60" customFormat="1" x14ac:dyDescent="0.25">
      <c r="B467" s="64"/>
      <c r="C467" s="64"/>
    </row>
    <row r="468" spans="2:3" s="60" customFormat="1" x14ac:dyDescent="0.25">
      <c r="B468" s="64"/>
      <c r="C468" s="64"/>
    </row>
    <row r="469" spans="2:3" s="60" customFormat="1" x14ac:dyDescent="0.25">
      <c r="B469" s="64"/>
      <c r="C469" s="64"/>
    </row>
    <row r="470" spans="2:3" s="60" customFormat="1" x14ac:dyDescent="0.25">
      <c r="B470" s="64"/>
      <c r="C470" s="64"/>
    </row>
    <row r="471" spans="2:3" s="60" customFormat="1" x14ac:dyDescent="0.25">
      <c r="B471" s="64"/>
      <c r="C471" s="64"/>
    </row>
    <row r="472" spans="2:3" s="60" customFormat="1" x14ac:dyDescent="0.25">
      <c r="B472" s="64"/>
      <c r="C472" s="64"/>
    </row>
    <row r="473" spans="2:3" s="60" customFormat="1" x14ac:dyDescent="0.25">
      <c r="B473" s="64"/>
      <c r="C473" s="64"/>
    </row>
    <row r="474" spans="2:3" s="60" customFormat="1" x14ac:dyDescent="0.25">
      <c r="B474" s="64"/>
      <c r="C474" s="64"/>
    </row>
    <row r="475" spans="2:3" s="60" customFormat="1" x14ac:dyDescent="0.25">
      <c r="B475" s="64"/>
      <c r="C475" s="64"/>
    </row>
    <row r="476" spans="2:3" s="60" customFormat="1" x14ac:dyDescent="0.25">
      <c r="B476" s="64"/>
      <c r="C476" s="64"/>
    </row>
    <row r="477" spans="2:3" s="60" customFormat="1" x14ac:dyDescent="0.25">
      <c r="B477" s="64"/>
      <c r="C477" s="64"/>
    </row>
    <row r="478" spans="2:3" s="60" customFormat="1" x14ac:dyDescent="0.25">
      <c r="B478" s="64"/>
      <c r="C478" s="64"/>
    </row>
    <row r="479" spans="2:3" s="60" customFormat="1" x14ac:dyDescent="0.25">
      <c r="B479" s="64"/>
      <c r="C479" s="64"/>
    </row>
    <row r="480" spans="2:3" s="60" customFormat="1" x14ac:dyDescent="0.25">
      <c r="B480" s="64"/>
      <c r="C480" s="64"/>
    </row>
    <row r="481" spans="2:3" s="60" customFormat="1" x14ac:dyDescent="0.25">
      <c r="B481" s="64"/>
      <c r="C481" s="64"/>
    </row>
    <row r="482" spans="2:3" s="60" customFormat="1" x14ac:dyDescent="0.25">
      <c r="B482" s="64"/>
      <c r="C482" s="64"/>
    </row>
    <row r="483" spans="2:3" s="60" customFormat="1" x14ac:dyDescent="0.25">
      <c r="B483" s="64"/>
      <c r="C483" s="64"/>
    </row>
    <row r="484" spans="2:3" s="60" customFormat="1" x14ac:dyDescent="0.25">
      <c r="B484" s="64"/>
      <c r="C484" s="64"/>
    </row>
    <row r="485" spans="2:3" s="60" customFormat="1" x14ac:dyDescent="0.25">
      <c r="B485" s="64"/>
      <c r="C485" s="64"/>
    </row>
    <row r="486" spans="2:3" s="60" customFormat="1" x14ac:dyDescent="0.25">
      <c r="B486" s="64"/>
      <c r="C486" s="64"/>
    </row>
    <row r="487" spans="2:3" s="60" customFormat="1" x14ac:dyDescent="0.25">
      <c r="B487" s="64"/>
      <c r="C487" s="64"/>
    </row>
    <row r="488" spans="2:3" s="60" customFormat="1" x14ac:dyDescent="0.25">
      <c r="B488" s="64"/>
      <c r="C488" s="64"/>
    </row>
    <row r="489" spans="2:3" s="60" customFormat="1" x14ac:dyDescent="0.25">
      <c r="B489" s="64"/>
      <c r="C489" s="64"/>
    </row>
    <row r="490" spans="2:3" s="60" customFormat="1" x14ac:dyDescent="0.25">
      <c r="B490" s="64"/>
      <c r="C490" s="64"/>
    </row>
    <row r="491" spans="2:3" s="60" customFormat="1" x14ac:dyDescent="0.25">
      <c r="B491" s="64"/>
      <c r="C491" s="64"/>
    </row>
    <row r="492" spans="2:3" s="60" customFormat="1" x14ac:dyDescent="0.25">
      <c r="B492" s="64"/>
      <c r="C492" s="64"/>
    </row>
    <row r="493" spans="2:3" s="60" customFormat="1" x14ac:dyDescent="0.25">
      <c r="B493" s="64"/>
      <c r="C493" s="64"/>
    </row>
    <row r="494" spans="2:3" s="60" customFormat="1" x14ac:dyDescent="0.25">
      <c r="B494" s="64"/>
      <c r="C494" s="64"/>
    </row>
    <row r="495" spans="2:3" s="60" customFormat="1" x14ac:dyDescent="0.25">
      <c r="B495" s="64"/>
      <c r="C495" s="64"/>
    </row>
    <row r="496" spans="2:3" s="60" customFormat="1" x14ac:dyDescent="0.25">
      <c r="B496" s="64"/>
      <c r="C496" s="64"/>
    </row>
    <row r="497" spans="2:3" s="60" customFormat="1" x14ac:dyDescent="0.25">
      <c r="B497" s="64"/>
      <c r="C497" s="64"/>
    </row>
    <row r="498" spans="2:3" s="60" customFormat="1" x14ac:dyDescent="0.25">
      <c r="B498" s="64"/>
      <c r="C498" s="64"/>
    </row>
    <row r="499" spans="2:3" s="60" customFormat="1" x14ac:dyDescent="0.25">
      <c r="B499" s="64"/>
      <c r="C499" s="64"/>
    </row>
    <row r="500" spans="2:3" s="60" customFormat="1" x14ac:dyDescent="0.25">
      <c r="B500" s="64"/>
      <c r="C500" s="64"/>
    </row>
    <row r="501" spans="2:3" s="60" customFormat="1" x14ac:dyDescent="0.25">
      <c r="B501" s="64"/>
      <c r="C501" s="64"/>
    </row>
    <row r="502" spans="2:3" s="60" customFormat="1" x14ac:dyDescent="0.25">
      <c r="B502" s="64"/>
      <c r="C502" s="64"/>
    </row>
    <row r="503" spans="2:3" s="60" customFormat="1" x14ac:dyDescent="0.25">
      <c r="B503" s="64"/>
      <c r="C503" s="64"/>
    </row>
    <row r="504" spans="2:3" s="60" customFormat="1" x14ac:dyDescent="0.25">
      <c r="B504" s="64"/>
      <c r="C504" s="64"/>
    </row>
    <row r="505" spans="2:3" s="60" customFormat="1" x14ac:dyDescent="0.25">
      <c r="B505" s="64"/>
      <c r="C505" s="64"/>
    </row>
    <row r="506" spans="2:3" s="60" customFormat="1" x14ac:dyDescent="0.25">
      <c r="B506" s="64"/>
      <c r="C506" s="64"/>
    </row>
    <row r="507" spans="2:3" s="60" customFormat="1" x14ac:dyDescent="0.25">
      <c r="B507" s="64"/>
      <c r="C507" s="64"/>
    </row>
    <row r="508" spans="2:3" s="60" customFormat="1" x14ac:dyDescent="0.25">
      <c r="B508" s="64"/>
      <c r="C508" s="64"/>
    </row>
    <row r="509" spans="2:3" s="60" customFormat="1" x14ac:dyDescent="0.25">
      <c r="B509" s="64"/>
      <c r="C509" s="64"/>
    </row>
    <row r="510" spans="2:3" s="60" customFormat="1" x14ac:dyDescent="0.25">
      <c r="B510" s="64"/>
      <c r="C510" s="64"/>
    </row>
    <row r="511" spans="2:3" s="60" customFormat="1" x14ac:dyDescent="0.25">
      <c r="B511" s="64"/>
      <c r="C511" s="64"/>
    </row>
    <row r="512" spans="2:3" s="60" customFormat="1" x14ac:dyDescent="0.25">
      <c r="B512" s="64"/>
      <c r="C512" s="64"/>
    </row>
    <row r="513" spans="2:3" s="60" customFormat="1" x14ac:dyDescent="0.25">
      <c r="B513" s="64"/>
      <c r="C513" s="64"/>
    </row>
    <row r="514" spans="2:3" s="60" customFormat="1" x14ac:dyDescent="0.25">
      <c r="B514" s="64"/>
      <c r="C514" s="64"/>
    </row>
    <row r="515" spans="2:3" s="60" customFormat="1" x14ac:dyDescent="0.25">
      <c r="B515" s="64"/>
      <c r="C515" s="64"/>
    </row>
    <row r="516" spans="2:3" s="60" customFormat="1" x14ac:dyDescent="0.25">
      <c r="B516" s="64"/>
      <c r="C516" s="64"/>
    </row>
    <row r="517" spans="2:3" s="60" customFormat="1" x14ac:dyDescent="0.25">
      <c r="B517" s="64"/>
      <c r="C517" s="64"/>
    </row>
    <row r="518" spans="2:3" s="60" customFormat="1" x14ac:dyDescent="0.25">
      <c r="B518" s="64"/>
      <c r="C518" s="64"/>
    </row>
    <row r="519" spans="2:3" s="60" customFormat="1" x14ac:dyDescent="0.25">
      <c r="B519" s="64"/>
      <c r="C519" s="64"/>
    </row>
    <row r="520" spans="2:3" s="60" customFormat="1" x14ac:dyDescent="0.25">
      <c r="B520" s="64"/>
      <c r="C520" s="64"/>
    </row>
    <row r="521" spans="2:3" s="60" customFormat="1" x14ac:dyDescent="0.25">
      <c r="B521" s="64"/>
      <c r="C521" s="64"/>
    </row>
    <row r="522" spans="2:3" s="60" customFormat="1" x14ac:dyDescent="0.25">
      <c r="B522" s="64"/>
      <c r="C522" s="64"/>
    </row>
    <row r="523" spans="2:3" s="60" customFormat="1" x14ac:dyDescent="0.25">
      <c r="B523" s="64"/>
      <c r="C523" s="64"/>
    </row>
    <row r="524" spans="2:3" s="60" customFormat="1" x14ac:dyDescent="0.25">
      <c r="B524" s="64"/>
      <c r="C524" s="64"/>
    </row>
    <row r="525" spans="2:3" s="60" customFormat="1" x14ac:dyDescent="0.25">
      <c r="B525" s="64"/>
      <c r="C525" s="64"/>
    </row>
    <row r="526" spans="2:3" s="60" customFormat="1" x14ac:dyDescent="0.25">
      <c r="B526" s="64"/>
      <c r="C526" s="64"/>
    </row>
    <row r="527" spans="2:3" s="60" customFormat="1" x14ac:dyDescent="0.25">
      <c r="B527" s="64"/>
      <c r="C527" s="64"/>
    </row>
    <row r="528" spans="2:3" s="60" customFormat="1" x14ac:dyDescent="0.25">
      <c r="B528" s="64"/>
      <c r="C528" s="64"/>
    </row>
    <row r="529" spans="2:3" s="60" customFormat="1" x14ac:dyDescent="0.25">
      <c r="B529" s="64"/>
      <c r="C529" s="64"/>
    </row>
    <row r="530" spans="2:3" s="60" customFormat="1" x14ac:dyDescent="0.25">
      <c r="B530" s="64"/>
      <c r="C530" s="64"/>
    </row>
    <row r="531" spans="2:3" s="60" customFormat="1" x14ac:dyDescent="0.25">
      <c r="B531" s="64"/>
      <c r="C531" s="64"/>
    </row>
    <row r="532" spans="2:3" s="60" customFormat="1" x14ac:dyDescent="0.25">
      <c r="B532" s="64"/>
      <c r="C532" s="64"/>
    </row>
    <row r="533" spans="2:3" s="60" customFormat="1" x14ac:dyDescent="0.25">
      <c r="B533" s="64"/>
      <c r="C533" s="64"/>
    </row>
    <row r="534" spans="2:3" s="60" customFormat="1" x14ac:dyDescent="0.25">
      <c r="B534" s="64"/>
      <c r="C534" s="64"/>
    </row>
    <row r="535" spans="2:3" s="60" customFormat="1" x14ac:dyDescent="0.25">
      <c r="B535" s="64"/>
      <c r="C535" s="64"/>
    </row>
    <row r="536" spans="2:3" s="60" customFormat="1" x14ac:dyDescent="0.25">
      <c r="B536" s="64"/>
      <c r="C536" s="64"/>
    </row>
    <row r="537" spans="2:3" s="60" customFormat="1" x14ac:dyDescent="0.25">
      <c r="B537" s="64"/>
      <c r="C537" s="64"/>
    </row>
    <row r="538" spans="2:3" s="60" customFormat="1" x14ac:dyDescent="0.25">
      <c r="B538" s="64"/>
      <c r="C538" s="64"/>
    </row>
    <row r="539" spans="2:3" s="60" customFormat="1" x14ac:dyDescent="0.25">
      <c r="B539" s="64"/>
      <c r="C539" s="64"/>
    </row>
    <row r="540" spans="2:3" s="60" customFormat="1" x14ac:dyDescent="0.25">
      <c r="B540" s="64"/>
      <c r="C540" s="64"/>
    </row>
    <row r="541" spans="2:3" s="60" customFormat="1" x14ac:dyDescent="0.25">
      <c r="B541" s="64"/>
      <c r="C541" s="64"/>
    </row>
    <row r="542" spans="2:3" s="60" customFormat="1" x14ac:dyDescent="0.25">
      <c r="B542" s="64"/>
      <c r="C542" s="64"/>
    </row>
    <row r="543" spans="2:3" s="60" customFormat="1" x14ac:dyDescent="0.25">
      <c r="B543" s="64"/>
      <c r="C543" s="64"/>
    </row>
    <row r="544" spans="2:3" s="60" customFormat="1" x14ac:dyDescent="0.25">
      <c r="B544" s="64"/>
      <c r="C544" s="64"/>
    </row>
    <row r="545" spans="2:3" s="60" customFormat="1" x14ac:dyDescent="0.25">
      <c r="B545" s="64"/>
      <c r="C545" s="64"/>
    </row>
    <row r="546" spans="2:3" s="60" customFormat="1" x14ac:dyDescent="0.25">
      <c r="B546" s="64"/>
      <c r="C546" s="64"/>
    </row>
    <row r="547" spans="2:3" s="60" customFormat="1" x14ac:dyDescent="0.25">
      <c r="B547" s="64"/>
      <c r="C547" s="64"/>
    </row>
    <row r="548" spans="2:3" s="60" customFormat="1" x14ac:dyDescent="0.25">
      <c r="B548" s="64"/>
      <c r="C548" s="64"/>
    </row>
    <row r="549" spans="2:3" s="60" customFormat="1" x14ac:dyDescent="0.25">
      <c r="B549" s="64"/>
      <c r="C549" s="64"/>
    </row>
    <row r="550" spans="2:3" s="60" customFormat="1" x14ac:dyDescent="0.25">
      <c r="B550" s="64"/>
      <c r="C550" s="64"/>
    </row>
    <row r="551" spans="2:3" s="60" customFormat="1" x14ac:dyDescent="0.25">
      <c r="B551" s="64"/>
      <c r="C551" s="64"/>
    </row>
    <row r="552" spans="2:3" s="60" customFormat="1" x14ac:dyDescent="0.25">
      <c r="B552" s="64"/>
      <c r="C552" s="64"/>
    </row>
  </sheetData>
  <dataValidations count="5">
    <dataValidation type="list" allowBlank="1" showInputMessage="1" showErrorMessage="1" sqref="D246:D257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2024-08-08T19:50:01Z</cp:lastPrinted>
  <dcterms:created xsi:type="dcterms:W3CDTF">2023-08-09T14:57:20Z</dcterms:created>
  <dcterms:modified xsi:type="dcterms:W3CDTF">2024-08-08T19:50:02Z</dcterms:modified>
</cp:coreProperties>
</file>