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. PORTAL\"/>
    </mc:Choice>
  </mc:AlternateContent>
  <bookViews>
    <workbookView xWindow="0" yWindow="0" windowWidth="20490" windowHeight="7755"/>
  </bookViews>
  <sheets>
    <sheet name="EJE. PORTAL FEBRERO" sheetId="1" r:id="rId1"/>
  </sheets>
  <definedNames>
    <definedName name="_xlnm.Print_Area" localSheetId="0">'EJE. PORTAL FEBRERO'!$A$1:$Q$101</definedName>
    <definedName name="_xlnm.Print_Titles" localSheetId="0">'EJE. PORTAL FEBRERO'!$1:$7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<sst xmlns="http://schemas.openxmlformats.org/spreadsheetml/2006/main" count="112" uniqueCount="112">
  <si>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</si>
  <si>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</si>
  <si>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</si>
  <si>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</si>
  <si>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</si>
  <si>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</si>
  <si>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</si>
  <si>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</si>
  <si>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</si>
  <si>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</si>
  <si>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</si>
  <si>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</si>
  <si>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</si>
  <si>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</si>
  <si>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</si>
  <si>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</si>
  <si>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</si>
  <si>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</si>
  <si>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</si>
  <si>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</si>
  <si>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</si>
  <si>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</si>
  <si>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</si>
  <si>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</si>
  <si>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</si>
  <si>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</si>
  <si>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</si>
  <si>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</si>
  <si>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</si>
  <si>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</si>
  <si>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</si>
  <si>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</si>
  <si>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</si>
  <si>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</si>
  <si>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</si>
  <si>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</si>
  <si>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</si>
  <si>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</si>
  <si>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</si>
  <si>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</si>
  <si>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</si>
  <si>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</si>
  <si>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</si>
  <si>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</si>
  <si>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</si>
  <si>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</si>
  <si>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</si>
  <si>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</si>
  <si>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</si>
  <si>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</si>
  <si>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</si>
  <si>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</si>
  <si>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</si>
  <si>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</si>
  <si>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</si>
  <si>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</si>
  <si>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</si>
  <si>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</si>
  <si>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</si>
  <si>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</si>
  <si>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</si>
  <si>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</si>
  <si>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</si>
  <si>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</si>
  <si>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</si>
  <si>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</si>
  <si>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</si>
  <si>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</si>
  <si>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</si>
  <si>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</si>
  <si>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</si>
  <si>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</si>
  <si>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</si>
  <si>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</si>
  <si>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</si>
  <si>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</si>
  <si>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</si>
  <si>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</si>
  <si>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</si>
  <si>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</si>
  <si>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</si>
  <si>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</si>
  <si>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</si>
  <si>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</si>
  <si>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</si>
  <si>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</si>
  <si>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</si>
  <si>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</si>
  <si>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</si>
  <si>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</si>
  <si>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</si>
  <si>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</si>
  <si>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</si>
  <si>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</si>
  <si>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</si>
  <si>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</si>
  <si>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</si>
  <si>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</si>
  <si>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</si>
  <si>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</si>
  <si>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</si>
  <si>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</si>
  <si>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</si>
  <si>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</si>
  <si>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</si>
  <si>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</si>
  <si>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</si>
  <si>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</si>
  <si>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</si>
  <si>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</si>
  <si>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</si>
  <si>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Lic. José Padilla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</si>
</sst>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35" zoomScale="85" zoomScaleNormal="85" zoomScaleSheetLayoutView="85" workbookViewId="0">
      <pane xSplit="1" topLeftCell="C1" activePane="topRight" state="frozen"/>
      <selection activeCell="B1" sqref="B1"/>
      <selection pane="topRight" activeCell="D45" sqref="D4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1" t="s">
        <v>102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2:17" ht="18" x14ac:dyDescent="0.25"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2:17" ht="18.75" customHeight="1" x14ac:dyDescent="0.25">
      <c r="B3" s="81" t="s">
        <v>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2:17" ht="18.75" customHeight="1" x14ac:dyDescent="0.25">
      <c r="B4" s="81" t="s">
        <v>103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2:17" ht="15" customHeight="1" x14ac:dyDescent="0.25">
      <c r="B5" s="82" t="s">
        <v>2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</row>
    <row r="6" spans="2:17" ht="15" customHeight="1" x14ac:dyDescent="0.25">
      <c r="B6" s="83">
        <v>45716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2:17" x14ac:dyDescent="0.25">
      <c r="B7" s="82" t="s">
        <v>3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762846094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750721789</v>
      </c>
      <c r="D12" s="52"/>
      <c r="E12" s="29">
        <f t="shared" ref="E12:N12" si="0">+E13+E14+E17+E15+E16</f>
        <v>53769661</v>
      </c>
      <c r="F12" s="29">
        <f t="shared" si="0"/>
        <v>54395892.93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108165553.93000001</v>
      </c>
    </row>
    <row r="13" spans="2:17" s="22" customFormat="1" x14ac:dyDescent="0.25">
      <c r="B13" s="50" t="s">
        <v>19</v>
      </c>
      <c r="C13" s="63">
        <v>656248432.29999995</v>
      </c>
      <c r="D13" s="52">
        <v>-4148988.36</v>
      </c>
      <c r="E13" s="31">
        <v>46478986.18</v>
      </c>
      <c r="F13" s="31">
        <v>47029333.090000004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93508319.270000011</v>
      </c>
    </row>
    <row r="14" spans="2:17" s="22" customFormat="1" x14ac:dyDescent="0.25">
      <c r="B14" s="50" t="s">
        <v>20</v>
      </c>
      <c r="C14" s="63">
        <v>3007567.64</v>
      </c>
      <c r="D14" s="52">
        <v>-149988.35999999999</v>
      </c>
      <c r="E14" s="31">
        <v>216463.97</v>
      </c>
      <c r="F14" s="31">
        <v>216463.97</v>
      </c>
      <c r="G14" s="32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432927.94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91465789.060000002</v>
      </c>
      <c r="D17" s="52">
        <v>4298818.0599999996</v>
      </c>
      <c r="E17" s="31">
        <v>7074210.8499999996</v>
      </c>
      <c r="F17" s="31">
        <v>7150095.8700000001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14224306.719999999</v>
      </c>
    </row>
    <row r="18" spans="2:17" s="22" customFormat="1" ht="31.5" customHeight="1" x14ac:dyDescent="0.25">
      <c r="B18" s="27" t="s">
        <v>24</v>
      </c>
      <c r="C18" s="28">
        <v>7860000</v>
      </c>
      <c r="D18" s="52"/>
      <c r="E18" s="29">
        <f t="shared" ref="E18:P18" si="3">+E19+E20+E21+E22+E25+E26+E24+E23+E27</f>
        <v>650679.94999999995</v>
      </c>
      <c r="F18" s="29">
        <f>+F19+F20+F21+F22+F25+F26+F24+F23+F27</f>
        <v>602387.1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1253067.0499999998</v>
      </c>
    </row>
    <row r="19" spans="2:17" s="22" customFormat="1" x14ac:dyDescent="0.25">
      <c r="B19" s="50" t="s">
        <v>25</v>
      </c>
      <c r="C19" s="63">
        <v>0</v>
      </c>
      <c r="D19" s="52">
        <v>7860000</v>
      </c>
      <c r="E19" s="31">
        <v>650679.94999999995</v>
      </c>
      <c r="F19" s="31">
        <v>602387.1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1253067.0499999998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v>4264305</v>
      </c>
      <c r="D28" s="52"/>
      <c r="E28" s="29">
        <f t="shared" ref="E28:L28" si="4">+E29+E30+E31+E32+E33+E34+E35+E36+E37+E38</f>
        <v>323700</v>
      </c>
      <c r="F28" s="29">
        <f t="shared" si="4"/>
        <v>323600</v>
      </c>
      <c r="G28" s="29">
        <f t="shared" si="4"/>
        <v>0</v>
      </c>
      <c r="H28" s="29">
        <v>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647300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>
        <v>-10124305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78">
        <v>4264305</v>
      </c>
      <c r="E35" s="31">
        <v>323700</v>
      </c>
      <c r="F35" s="31">
        <v>323600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647300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>
        <v>-2000000</v>
      </c>
      <c r="E38" s="31">
        <v>0</v>
      </c>
      <c r="F38" s="31">
        <v>0</v>
      </c>
      <c r="G38" s="31">
        <v>0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54744040.950000003</v>
      </c>
      <c r="F77" s="37">
        <f t="shared" si="9"/>
        <v>55321880.030000001</v>
      </c>
      <c r="G77" s="37">
        <f t="shared" si="9"/>
        <v>0</v>
      </c>
      <c r="H77" s="37">
        <f t="shared" si="9"/>
        <v>0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110065920.98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762846094</v>
      </c>
      <c r="D90" s="3"/>
      <c r="E90" s="25">
        <f>E77+E88</f>
        <v>54744040.950000003</v>
      </c>
      <c r="F90" s="25">
        <f t="shared" ref="F90:O90" si="11">F77+F88</f>
        <v>55321880.030000001</v>
      </c>
      <c r="G90" s="25">
        <f t="shared" si="11"/>
        <v>0</v>
      </c>
      <c r="H90" s="25">
        <f t="shared" si="11"/>
        <v>0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110065920.98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9" t="s">
        <v>111</v>
      </c>
      <c r="F99" s="79"/>
      <c r="G99" s="79"/>
      <c r="H99" s="41"/>
      <c r="I99" s="41"/>
      <c r="J99" s="80" t="s">
        <v>105</v>
      </c>
      <c r="K99" s="80"/>
      <c r="L99" s="80"/>
      <c r="M99" s="2"/>
      <c r="N99" s="2"/>
      <c r="O99" s="2"/>
      <c r="P99" s="2"/>
    </row>
    <row r="100" spans="1:16" s="10" customFormat="1" ht="18" x14ac:dyDescent="0.25">
      <c r="B100" s="11"/>
      <c r="D100" s="11"/>
      <c r="E100" s="85" t="s">
        <v>106</v>
      </c>
      <c r="F100" s="85"/>
      <c r="G100" s="85"/>
      <c r="H100" s="39"/>
      <c r="I100" s="39"/>
      <c r="J100" s="84" t="s">
        <v>109</v>
      </c>
      <c r="K100" s="84"/>
      <c r="L100" s="84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0"/>
      <c r="K106" s="80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0"/>
      <c r="K107" s="80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FEBRERO</vt:lpstr>
      <vt:lpstr>'EJE. PORTAL FEBRERO'!Área_de_impresión</vt:lpstr>
      <vt:lpstr>'EJE. PORTAL FEBRERO'!Títulos_a_imprimir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2025-03-03T15:00:56Z</cp:lastPrinted>
  <dcterms:created xsi:type="dcterms:W3CDTF">2019-02-08T13:48:25Z</dcterms:created>
  <dcterms:modified xsi:type="dcterms:W3CDTF">2025-03-03T15:01:28Z</dcterms:modified>
</cp:coreProperties>
</file>