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1B21491D-D2B2-4813-80E3-0DF3665C3F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NOV." sheetId="1" r:id="rId1"/>
  </sheets>
  <definedNames>
    <definedName name="_xlnm.Print_Area" localSheetId="0">'EJE. PORTAL NOV.'!$A$1:$Q$101</definedName>
    <definedName name="_xlnm.Print_Titles" localSheetId="0">'EJE. PORTAL NOV.'!$1:$7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80" i="1" l="1"/>
  <c r="Q80" i="1" s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<sst xmlns="http://schemas.openxmlformats.org/spreadsheetml/2006/main" count="112" uniqueCount="112">
  <si>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</si>
  <si>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</si>
  <si>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</si>
  <si>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</si>
  <si>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</si>
  <si>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</si>
  <si>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</si>
  <si>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</si>
  <si>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</si>
  <si>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</si>
  <si>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</si>
  <si>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</si>
  <si>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</si>
  <si>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</si>
  <si>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</si>
  <si>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</si>
  <si>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</si>
  <si>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</si>
  <si>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</si>
  <si>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</si>
  <si>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</si>
  <si>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</si>
  <si>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</si>
  <si>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</si>
  <si>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</si>
  <si>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</si>
  <si>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</si>
  <si>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</si>
  <si>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</si>
  <si>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</si>
  <si>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</si>
  <si>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</si>
  <si>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</si>
  <si>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</si>
  <si>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</si>
  <si>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</si>
  <si>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</si>
  <si>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</si>
  <si>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</si>
  <si>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</si>
  <si>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</si>
  <si>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</si>
  <si>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</si>
  <si>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</si>
  <si>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</si>
  <si>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</si>
  <si>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</si>
  <si>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</si>
  <si>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</si>
  <si>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</si>
  <si>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</si>
  <si>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</si>
  <si>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</si>
  <si>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</si>
  <si>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</si>
  <si>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</si>
  <si>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</si>
  <si>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</si>
  <si>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</si>
  <si>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</si>
  <si>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</si>
  <si>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</si>
  <si>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</si>
  <si>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</si>
  <si>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</si>
  <si>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</si>
  <si>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</si>
  <si>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</si>
  <si>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</si>
  <si>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</si>
  <si>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</si>
  <si>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</si>
  <si>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</si>
  <si>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</si>
  <si>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</si>
  <si>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</si>
  <si>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</si>
  <si>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</si>
  <si>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</si>
  <si>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</si>
  <si>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</si>
  <si>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</si>
  <si>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</si>
  <si>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</si>
  <si>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</si>
  <si>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</si>
  <si>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</si>
  <si>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</si>
  <si>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</si>
  <si>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</si>
  <si>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</si>
  <si>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</si>
  <si>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</si>
  <si>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</si>
  <si>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</si>
  <si>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</si>
  <si>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</si>
  <si>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</si>
  <si>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</si>
  <si>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</si>
  <si>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</si>
  <si>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</si>
  <si>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</si>
  <si>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</si>
  <si>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</si>
  <si>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</si>
  <si>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</si>
  <si>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</si>
  <si>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Licda. Lisa Pérez </t>
  </si>
  <si>
    <t>Instituto Nacional del Cáncer Rosa Emilia Sánchez Pérez de Tavarez (INCART)</t>
  </si>
  <si>
    <t>Licda. Ana Teresa Vendrell</t>
  </si>
  <si>
    <t>Revisado por: Encargada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</si>
</sst>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18" fillId="0" borderId="0" xfId="1" applyFont="1" applyAlignment="1">
      <alignment vertical="center"/>
    </xf>
    <xf numFmtId="4" fontId="0" fillId="0" borderId="0" xfId="0" applyNumberFormat="1"/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9" fillId="0" borderId="1" xfId="2" applyFont="1" applyBorder="1" applyAlignment="1" applyProtection="1">
      <alignment horizontal="center"/>
      <protection locked="0"/>
    </xf>
    <xf numFmtId="43" fontId="3" fillId="0" borderId="0" xfId="1" applyFont="1" applyBorder="1" applyAlignment="1"/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8</xdr:row>
      <xdr:rowOff>67233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3</xdr:row>
      <xdr:rowOff>11206</xdr:rowOff>
    </xdr:from>
    <xdr:to>
      <xdr:col>1</xdr:col>
      <xdr:colOff>2790265</xdr:colOff>
      <xdr:row>8</xdr:row>
      <xdr:rowOff>102534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94765"/>
          <a:ext cx="2790265" cy="9765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73" zoomScale="55" zoomScaleNormal="85" zoomScaleSheetLayoutView="55" workbookViewId="0">
      <pane xSplit="1" topLeftCell="D1" activePane="topRight" state="frozen"/>
      <selection activeCell="B1" sqref="B1"/>
      <selection pane="topRight" activeCell="B3" sqref="B3:P3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7.42578125" bestFit="1" customWidth="1"/>
    <col min="5" max="5" width="14.140625" style="1" bestFit="1" customWidth="1"/>
    <col min="6" max="6" width="19.85546875" style="17" customWidth="1"/>
    <col min="7" max="7" width="17.7109375" style="1" customWidth="1"/>
    <col min="8" max="8" width="21" style="2" customWidth="1"/>
    <col min="9" max="9" width="14.140625" style="2" bestFit="1" customWidth="1"/>
    <col min="10" max="10" width="20.5703125" style="2" customWidth="1"/>
    <col min="11" max="11" width="21.7109375" style="2" customWidth="1"/>
    <col min="12" max="12" width="25.5703125" style="2" customWidth="1"/>
    <col min="13" max="13" width="16.5703125" style="2" bestFit="1" customWidth="1"/>
    <col min="14" max="14" width="18.8554687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101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109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46022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ht="6" customHeight="1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3</v>
      </c>
      <c r="C9" s="58" t="s">
        <v>105</v>
      </c>
      <c r="D9" s="56" t="s">
        <v>104</v>
      </c>
      <c r="E9" s="47" t="s">
        <v>5</v>
      </c>
      <c r="F9" s="47" t="s">
        <v>6</v>
      </c>
      <c r="G9" s="47" t="s">
        <v>7</v>
      </c>
      <c r="H9" s="47" t="s">
        <v>8</v>
      </c>
      <c r="I9" s="47" t="s">
        <v>100</v>
      </c>
      <c r="J9" s="47" t="s">
        <v>9</v>
      </c>
      <c r="K9" s="47" t="s">
        <v>10</v>
      </c>
      <c r="L9" s="47" t="s">
        <v>11</v>
      </c>
      <c r="M9" s="47" t="s">
        <v>12</v>
      </c>
      <c r="N9" s="47" t="s">
        <v>13</v>
      </c>
      <c r="O9" s="47" t="s">
        <v>14</v>
      </c>
      <c r="P9" s="47" t="s">
        <v>15</v>
      </c>
      <c r="Q9" s="55" t="s">
        <v>4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16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17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31429271.309999999</v>
      </c>
      <c r="N12" s="28">
        <f t="shared" si="0"/>
        <v>33079.870000000003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3" spans="2:17" x14ac:dyDescent="0.25">
      <c r="B13" s="29" t="s">
        <v>18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19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31429271.309999999</v>
      </c>
      <c r="N14" s="75">
        <v>33079.870000000003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5" spans="2:17" x14ac:dyDescent="0.25">
      <c r="B15" s="29" t="s">
        <v>20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21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22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23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11175981.210000001</v>
      </c>
      <c r="N18" s="28">
        <f t="shared" si="3"/>
        <v>20953165.710000001</v>
      </c>
      <c r="O18" s="28">
        <f t="shared" si="3"/>
        <v>16922236.649999999</v>
      </c>
      <c r="P18" s="28">
        <f t="shared" si="3"/>
        <v>22733746.960000001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143149321.71000004</v>
      </c>
    </row>
    <row r="19" spans="2:17" x14ac:dyDescent="0.25">
      <c r="B19" s="29" t="s">
        <v>24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200000</v>
      </c>
      <c r="N19" s="30">
        <v>0</v>
      </c>
      <c r="O19" s="75">
        <v>400000</v>
      </c>
      <c r="P19" s="75">
        <v>750000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3255675</v>
      </c>
    </row>
    <row r="20" spans="2:17" x14ac:dyDescent="0.25">
      <c r="B20" s="29" t="s">
        <v>25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75">
        <v>336937.2</v>
      </c>
      <c r="P20" s="30">
        <v>240720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1296723.21</v>
      </c>
    </row>
    <row r="21" spans="2:17" x14ac:dyDescent="0.25">
      <c r="B21" s="29" t="s">
        <v>26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110200.39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110200.39</v>
      </c>
    </row>
    <row r="22" spans="2:17" ht="18" customHeight="1" x14ac:dyDescent="0.25">
      <c r="B22" s="29" t="s">
        <v>27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75">
        <v>108460.92</v>
      </c>
      <c r="O22" s="30">
        <v>0</v>
      </c>
      <c r="P22" s="30">
        <v>234900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751729.97</v>
      </c>
    </row>
    <row r="23" spans="2:17" x14ac:dyDescent="0.25">
      <c r="B23" s="29" t="s">
        <v>28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75">
        <v>2060835.86</v>
      </c>
      <c r="O23" s="30">
        <v>0</v>
      </c>
      <c r="P23" s="30"/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5686491.8900000006</v>
      </c>
    </row>
    <row r="24" spans="2:17" x14ac:dyDescent="0.25">
      <c r="B24" s="29" t="s">
        <v>29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754029.5</v>
      </c>
      <c r="N24" s="75">
        <v>726535.18</v>
      </c>
      <c r="O24" s="75">
        <v>8236122.5300000003</v>
      </c>
      <c r="P24" s="30">
        <v>11976633.02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46667325.039999992</v>
      </c>
    </row>
    <row r="25" spans="2:17" ht="30" x14ac:dyDescent="0.25">
      <c r="B25" s="29" t="s">
        <v>30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3432617.17</v>
      </c>
      <c r="N25" s="75">
        <v>9897141.0899999999</v>
      </c>
      <c r="O25" s="75">
        <v>7869176.9199999999</v>
      </c>
      <c r="P25" s="30">
        <v>5796643.1299999999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47505766.289999999</v>
      </c>
    </row>
    <row r="26" spans="2:17" ht="30" x14ac:dyDescent="0.25">
      <c r="B26" s="29" t="s">
        <v>31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6789334.54</v>
      </c>
      <c r="N26" s="75">
        <v>8160192.6600000001</v>
      </c>
      <c r="O26" s="75">
        <v>80000</v>
      </c>
      <c r="P26" s="30">
        <v>3624650.42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36604970.780000001</v>
      </c>
    </row>
    <row r="27" spans="2:17" x14ac:dyDescent="0.25">
      <c r="B27" s="29" t="s">
        <v>32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33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>+M29+M30+M31+M32+M33+M34+M35+M36+M37+M38</f>
        <v>27989058.460000001</v>
      </c>
      <c r="N28" s="28">
        <f t="shared" si="4"/>
        <v>56320555.75</v>
      </c>
      <c r="O28" s="28">
        <f t="shared" ref="O28:P28" si="5">+O29+O30+O31+O32+O33+O34+O35+O36+O37+O38</f>
        <v>46522083.979999997</v>
      </c>
      <c r="P28" s="28">
        <f t="shared" si="5"/>
        <v>32021971.459999997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463540559.91999996</v>
      </c>
    </row>
    <row r="29" spans="2:17" x14ac:dyDescent="0.25">
      <c r="B29" s="29" t="s">
        <v>34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136380</v>
      </c>
      <c r="N29" s="75">
        <v>1976432.87</v>
      </c>
      <c r="O29" s="75">
        <v>4192598.31</v>
      </c>
      <c r="P29" s="30">
        <v>3232646.36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26118402.669999998</v>
      </c>
    </row>
    <row r="30" spans="2:17" x14ac:dyDescent="0.25">
      <c r="B30" s="29" t="s">
        <v>35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75">
        <v>754079</v>
      </c>
      <c r="O30" s="75">
        <v>1640235.4</v>
      </c>
      <c r="P30" s="30">
        <v>315265.32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2919070.73</v>
      </c>
    </row>
    <row r="31" spans="2:17" x14ac:dyDescent="0.25">
      <c r="B31" s="29" t="s">
        <v>36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18502.400000000001</v>
      </c>
      <c r="N31" s="75">
        <v>2440549.04</v>
      </c>
      <c r="O31" s="75">
        <v>270220</v>
      </c>
      <c r="P31" s="30">
        <v>489567.84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7239989.5500000007</v>
      </c>
    </row>
    <row r="32" spans="2:17" x14ac:dyDescent="0.25">
      <c r="B32" s="29" t="s">
        <v>37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23544073</v>
      </c>
      <c r="N32" s="75">
        <v>30469267.649999999</v>
      </c>
      <c r="O32" s="75">
        <v>24328277.34</v>
      </c>
      <c r="P32" s="30">
        <v>12997691.85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292724047.39999998</v>
      </c>
    </row>
    <row r="33" spans="2:17" ht="33" customHeight="1" x14ac:dyDescent="0.25">
      <c r="B33" s="29" t="s">
        <v>38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75">
        <v>1230858</v>
      </c>
      <c r="O33" s="30">
        <v>0</v>
      </c>
      <c r="P33" s="30">
        <v>95285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1493448</v>
      </c>
    </row>
    <row r="34" spans="2:17" ht="30" x14ac:dyDescent="0.25">
      <c r="B34" s="29" t="s">
        <v>39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9893.1200000000008</v>
      </c>
      <c r="N34" s="75">
        <v>401108.64</v>
      </c>
      <c r="O34" s="30">
        <v>0</v>
      </c>
      <c r="P34" s="30">
        <v>295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557060.42000000004</v>
      </c>
    </row>
    <row r="35" spans="2:17" ht="30" x14ac:dyDescent="0.25">
      <c r="B35" s="29" t="s">
        <v>40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3378483.96</v>
      </c>
      <c r="N35" s="75">
        <v>7889388.3200000003</v>
      </c>
      <c r="O35" s="75">
        <v>11573093.029999999</v>
      </c>
      <c r="P35" s="30">
        <v>3151016.82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59967146.82</v>
      </c>
    </row>
    <row r="36" spans="2:17" x14ac:dyDescent="0.25">
      <c r="B36" s="29" t="s">
        <v>103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75"/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41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74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42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901725.98</v>
      </c>
      <c r="N38" s="75">
        <v>11158872.23</v>
      </c>
      <c r="O38" s="75">
        <v>4517659.9000000004</v>
      </c>
      <c r="P38" s="30">
        <v>11740203.27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72262498.539999992</v>
      </c>
    </row>
    <row r="39" spans="2:17" s="22" customFormat="1" x14ac:dyDescent="0.25">
      <c r="B39" s="26" t="s">
        <v>43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44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45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46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47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48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49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50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51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52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53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54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55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56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57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58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59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659183.72</v>
      </c>
      <c r="N55" s="28">
        <f t="shared" si="6"/>
        <v>1944503.36</v>
      </c>
      <c r="O55" s="28">
        <f t="shared" ref="O55:P55" si="7">+O56+O57+O58+O59+O60+O61+O62+O63</f>
        <v>5556057.4199999999</v>
      </c>
      <c r="P55" s="28">
        <f t="shared" si="7"/>
        <v>8565427.4600000009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25264590.09</v>
      </c>
    </row>
    <row r="56" spans="2:17" x14ac:dyDescent="0.25">
      <c r="B56" s="29" t="s">
        <v>60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60403.66</v>
      </c>
      <c r="N56" s="75">
        <v>120450.86</v>
      </c>
      <c r="O56" s="75">
        <v>3855397.6</v>
      </c>
      <c r="P56" s="30">
        <v>742004.37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7372598.7400000002</v>
      </c>
    </row>
    <row r="57" spans="2:17" x14ac:dyDescent="0.25">
      <c r="B57" s="29" t="s">
        <v>61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22881.439999999999</v>
      </c>
      <c r="N57" s="75">
        <v>41819.199999999997</v>
      </c>
      <c r="O57" s="75">
        <v>83814.009999999995</v>
      </c>
      <c r="P57" s="30"/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148514.65</v>
      </c>
    </row>
    <row r="58" spans="2:17" ht="30" x14ac:dyDescent="0.25">
      <c r="B58" s="29" t="s">
        <v>62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499898.63</v>
      </c>
      <c r="N58" s="75">
        <v>1527787.3</v>
      </c>
      <c r="O58" s="75">
        <v>1148794.8999999999</v>
      </c>
      <c r="P58" s="30">
        <v>2112742.41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6346597.1699999999</v>
      </c>
    </row>
    <row r="59" spans="2:17" ht="30" x14ac:dyDescent="0.25">
      <c r="B59" s="29" t="s">
        <v>63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5710680.6799999997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5710680.6799999997</v>
      </c>
    </row>
    <row r="60" spans="2:17" x14ac:dyDescent="0.25">
      <c r="B60" s="29" t="s">
        <v>64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75999.990000000005</v>
      </c>
      <c r="N60" s="75">
        <v>254446</v>
      </c>
      <c r="O60" s="75">
        <v>468050.91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5686198.8500000006</v>
      </c>
    </row>
    <row r="61" spans="2:17" x14ac:dyDescent="0.25">
      <c r="B61" s="29" t="s">
        <v>65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66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67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68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69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-2868964.31</v>
      </c>
      <c r="O65" s="30">
        <f t="shared" si="8"/>
        <v>2868964.31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x14ac:dyDescent="0.25">
      <c r="B66" s="29" t="s">
        <v>70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75">
        <v>-2868964.31</v>
      </c>
      <c r="O66" s="75">
        <v>2868964.31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x14ac:dyDescent="0.25">
      <c r="B67" s="29" t="s">
        <v>71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72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73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74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75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76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77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78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79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80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81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71253494.700000003</v>
      </c>
      <c r="N77" s="36">
        <f t="shared" si="9"/>
        <v>76382340.379999995</v>
      </c>
      <c r="O77" s="36">
        <f t="shared" si="9"/>
        <v>71869342.359999985</v>
      </c>
      <c r="P77" s="36">
        <f t="shared" si="9"/>
        <v>63321145.880000003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693790064.81999993</v>
      </c>
    </row>
    <row r="78" spans="2:17" ht="5.25" customHeight="1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82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83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84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85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86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87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88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89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90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91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92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71253494.700000003</v>
      </c>
      <c r="N90" s="24">
        <f t="shared" si="11"/>
        <v>76382340.379999995</v>
      </c>
      <c r="O90" s="24">
        <f t="shared" si="11"/>
        <v>71869342.359999985</v>
      </c>
      <c r="P90" s="24">
        <f>P77+P88</f>
        <v>63321145.880000003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693790064.81999993</v>
      </c>
    </row>
    <row r="91" spans="2:17" s="6" customFormat="1" ht="15.75" x14ac:dyDescent="0.25">
      <c r="B91" s="4" t="s">
        <v>93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94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95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96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97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99</v>
      </c>
      <c r="P95" s="7"/>
    </row>
    <row r="96" spans="2:17" s="6" customFormat="1" ht="15.75" x14ac:dyDescent="0.25">
      <c r="B96" s="8" t="s">
        <v>98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107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82" t="s">
        <v>108</v>
      </c>
      <c r="F99" s="82"/>
      <c r="G99" s="82"/>
      <c r="H99" s="82"/>
      <c r="I99" s="39"/>
      <c r="J99" s="81" t="s">
        <v>110</v>
      </c>
      <c r="K99" s="81"/>
      <c r="L99" s="81"/>
      <c r="M99" s="81"/>
      <c r="N99" s="2"/>
      <c r="O99" s="2"/>
      <c r="P99" s="2"/>
    </row>
    <row r="100" spans="1:16" s="10" customFormat="1" ht="18" x14ac:dyDescent="0.25">
      <c r="B100" s="11"/>
      <c r="D100" s="11"/>
      <c r="E100" s="83" t="s">
        <v>111</v>
      </c>
      <c r="F100" s="83"/>
      <c r="G100" s="83"/>
      <c r="H100" s="37"/>
      <c r="I100" s="37"/>
      <c r="J100" s="80" t="s">
        <v>106</v>
      </c>
      <c r="K100" s="80"/>
      <c r="L100" s="80"/>
      <c r="M100" s="80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2"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100:M100"/>
    <mergeCell ref="J99:M99"/>
    <mergeCell ref="E99:H99"/>
  </mergeCells>
  <pageMargins left="0.23622047244094491" right="0.23622047244094491" top="0.19685039370078741" bottom="0.19685039370078741" header="0.31496062992125984" footer="0.19685039370078741"/>
  <pageSetup paperSize="5" scale="45" orientation="landscape" r:id="rId1"/>
  <rowBreaks count="2" manualBreakCount="2">
    <brk id="54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NOV.</vt:lpstr>
      <vt:lpstr>'EJE. PORTAL NOV.'!Área_de_impresión</vt:lpstr>
      <vt:lpstr>'EJE. PORTAL NOV.'!Títulos_a_imprimir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2026-01-06T18:59:14Z</cp:lastPrinted>
  <dcterms:created xsi:type="dcterms:W3CDTF">2019-02-08T13:48:25Z</dcterms:created>
  <dcterms:modified xsi:type="dcterms:W3CDTF">2026-01-06T19:46:18Z</dcterms:modified>
</cp:coreProperties>
</file>