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Incfssrv01\uso_interno\D_PLANIFICACION_Y_DESARROLLO\Planes, Programas y Proyectos\Metas Fisicas\Evidencias OAI y SIGEF\2025\"/>
    </mc:Choice>
  </mc:AlternateContent>
  <bookViews>
    <workbookView xWindow="0" yWindow="0" windowWidth="20490" windowHeight="7455"/>
  </bookViews>
  <sheets>
    <sheet name="Hoja1" sheetId="1" r:id="rId1"/>
    <sheet name="Hoja2" sheetId="2" r:id="rId2"/>
  </sheets>
  <externalReferences>
    <externalReference r:id="rId3"/>
  </externalReferences>
  <definedNames>
    <definedName name="_xlnm.Print_Area" localSheetId="0">Hoja1!$A$1:$J$43</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3" i="1" l="1"/>
  <c r="B42" i="1"/>
  <c r="B41" i="1"/>
  <c r="I29" i="1" l="1"/>
  <c r="J29" i="1" l="1"/>
  <c r="I25" i="1"/>
  <c r="C16" i="1" l="1"/>
  <c r="C15" i="1"/>
  <c r="C14" i="1"/>
</calcChain>
</file>

<file path=xl/sharedStrings.xml><?xml version="1.0" encoding="utf-8"?>
<sst xmlns="http://schemas.openxmlformats.org/spreadsheetml/2006/main" count="75" uniqueCount="73">
  <si>
    <t>Código</t>
  </si>
  <si>
    <t>Documento Relacionado</t>
  </si>
  <si>
    <t>Fecha Versión</t>
  </si>
  <si>
    <t>Versión</t>
  </si>
  <si>
    <t>DEC-FOR013</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</si>
  <si>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</si>
  <si>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</si>
  <si>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</si>
  <si>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</si>
  <si>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</si>
  <si>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</si>
  <si>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</si>
  <si>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</si>
  <si>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</si>
  <si>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</si>
  <si>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</si>
  <si>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r>
      <t>Beneficiarios:</t>
    </r>
    <r>
      <rPr>
        <sz val="12"/>
        <color rgb="FF000000"/>
        <rFont val="Century Gothic"/>
        <family val="2"/>
      </rPr>
      <t xml:space="preserve"> </t>
    </r>
  </si>
  <si>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</si>
  <si>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</si>
  <si>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</si>
  <si>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</si>
  <si>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</si>
  <si>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</si>
  <si>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</si>
  <si>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Avance</t>
  </si>
  <si>
    <t>Producto</t>
  </si>
  <si>
    <t>Indicador</t>
  </si>
  <si>
    <t>V. Análisis de los Logros y Desviaciones</t>
  </si>
  <si>
    <t>V.I - Información de Logros y Desviaciones por Producto</t>
  </si>
  <si>
    <t xml:space="preserve">Producto: </t>
  </si>
  <si>
    <t xml:space="preserve">Descripción del producto: </t>
  </si>
  <si>
    <t>Logros alcanzados:</t>
  </si>
  <si>
    <t>Causas y justificación del desvío:</t>
  </si>
  <si>
    <r>
      <t xml:space="preserve">VI. </t>
    </r>
    <r>
      <rPr>
        <b/>
        <sz val="11"/>
        <color theme="0"/>
        <rFont val="Century Gothic"/>
        <family val="2"/>
      </rPr>
      <t>Oportunidades de Mejora</t>
    </r>
  </si>
  <si>
    <t xml:space="preserve">VI. I - De acuerdo a los eventos presentados durante la ejecución del producto, ¿qué aspecto puede mejorarse? </t>
  </si>
  <si>
    <t>Subcapítulo</t>
  </si>
  <si>
    <t>Unidad Ejecutora</t>
  </si>
  <si>
    <t>Resultado Asociado:</t>
  </si>
  <si>
    <t>Física
(A)</t>
  </si>
  <si>
    <t>Financiera
(B)</t>
  </si>
  <si>
    <t>[Registrar las oportunidades de mejora identificadas, como acciones puntuales, especificando las fechas de su realización.]</t>
  </si>
  <si>
    <r>
      <rPr>
        <b/>
        <sz val="10"/>
        <rFont val="Calibri"/>
        <family val="2"/>
      </rPr>
      <t>Nota:</t>
    </r>
    <r>
      <rPr>
        <sz val="10"/>
        <rFont val="Calibri"/>
        <family val="2"/>
      </rPr>
      <t xml:space="preserve"> Las secciones III, IV, V y VI deben ser repetidas, la misma cantidad de programas sustantivos (codificados desde 11 al 95) que tenga la unidad ejecutora</t>
    </r>
  </si>
  <si>
    <t>Física
(C)</t>
  </si>
  <si>
    <t>Financiera
(D)</t>
  </si>
  <si>
    <t>Física 
(E)</t>
  </si>
  <si>
    <t>Financiera 
 (F)</t>
  </si>
  <si>
    <t>Física 
(%)
 G=E/C</t>
  </si>
  <si>
    <t>Financiero 
(%) 
H=F/D</t>
  </si>
  <si>
    <t>Programación Trimestral</t>
  </si>
  <si>
    <t>Ejecución Trimestral</t>
  </si>
  <si>
    <t xml:space="preserve"> Presupuesto Anual</t>
  </si>
  <si>
    <t>['5180- DIRECCION CENTRAL DEL SERVICIO NACINAL DE SALUD]</t>
  </si>
  <si>
    <t>['01- DIRECCION CENTRAL DE SERVICIO NACIONAL DE SALUD]</t>
  </si>
  <si>
    <t>[Ser reconocida como una instancia altamente efectiva en el ejercicio de coordinación de la función de provisión de servicios públicos de salud, orientando el desarrollo de los Servicios Regionales de Salud, con una estructura ágil, flexible y funcional, con personal especializado que opera en un ambiente que favorece la equidad y transparencia.]</t>
  </si>
  <si>
    <t>2.2.1</t>
  </si>
  <si>
    <t>6311 - Personas acceden a servicios de salud especializados en oncología en Instituto Nacional del Cáncer Rosa Emilia</t>
  </si>
  <si>
    <t>Número de atenciones por tipo de servicio</t>
  </si>
  <si>
    <t>Presupuesto Aprobado</t>
  </si>
  <si>
    <t>Presupuesto Modificado</t>
  </si>
  <si>
    <t>Total Devengado</t>
  </si>
  <si>
    <t>Nivel de Avance Producción Sigef</t>
  </si>
  <si>
    <t>I -Información Institucional</t>
  </si>
  <si>
    <t xml:space="preserve">El desvío de las metas acumuladas se debió a cambios producido por la reducción de los ingresos de facturación  provocando que los cobros de las ARS, nuestra mayor fuente de ingresos por la prestación de Servicios disminuyera significativamente Este evento fue provocado por  la salida temporal en funcionamiento  de algunos equipos médicos como son el tomógrafo, el resonador, mamografo y disminución de ingresos en los centro de hospitalización, radioncologia, laboratorio y ciclotrón. 
Se ha de  replantear todas las metas formuladas para una mejor ejecución en lo que concierne a la ejecución para este  2024, y priorizar aquellos productos y servicios  de mayor impacto. El desvío en las metas físico-financieras se debió principalmente a dos factores. En primer lugar, la salida de equipos médicos clave, como el tomógrafo, la resonancia magnética y el ciclotrón, esto resultó en una disminución significativa de los ingresos previstos. Esta situación afectó nuestra capacidad para ofrecer servicios y, por ende, nuestros resultados fisicos-financieros. Además, una falla en el sistema informático interrumpió la producción en ciertas áreas durante varias semanas.
</t>
  </si>
  <si>
    <t>El desvió en las Metas físicas y Financieras se debió a Cambios producidos por la reducción de ingresos de facturación provocando que los cobros de las ARS, nuestra mayor fuente de ingresos por prestación de servicios disminuyera significativamente, este evento fue provocado por la salida temporal en funcionamiento de algunos equipos médicos como son el tomógrafo, el resonador y mamografo y una disminución de ingresos en los centros de Hospitalización, Radioncologia, Laboratorio y Ciclotron.</t>
  </si>
  <si>
    <t>13 - Provisión de servicios de salud en establecimientos auto gestionados</t>
  </si>
  <si>
    <t>Brindar  servicios de salud especializados de oncología, promoción prevención de la salud en el Instituto del Cáncer Rosa Emilia Sánchez Pérez de Tavares</t>
  </si>
  <si>
    <t>Población General</t>
  </si>
  <si>
    <t>Plantea la atención en el nivel especializado, ofertando los servicios de consulta, emergencias, hospitalización y diagnósticos que garantice la pronta recuperación y satisfacción del ciudadano</t>
  </si>
  <si>
    <t>[Conducir y acompañar a los Servicios Regionales de Salud en el proceso de descentralización e implementación de planes de desarrollo que garanticen la articulación de los diferentes niveles de atención y la prestación oportuna de servicios de salud con criterios de equidad, accesibilidad, efectividad  y calidad en favor de la población usuaria</t>
  </si>
  <si>
    <t>Para el 2do Trimestre del año proyectamos brindar 138,898 atenciones, de las cuales logramos un total de 123,849 siendo este un  89.17% de cumplimiento, programamos para el periodo un presupuesto de 404,950,369.00 ejecutando un total de $333,544,284.89 dándonos un 82.37% en términos porcentuales.</t>
  </si>
  <si>
    <t xml:space="preserve">El motivo del desvío, tanto físico como financiero, se debió principalmente a que varios equipos médicos en áreas clave aún continúan fuera de servicio, lo que ha impedido la realización de ciertos procedimientos. Además, durante este período no se recibieron los ingresos programados hasta el 28 de junio del presente año. En ese sentido, dichos ingresos comenzaron a percibirse a partir del 3 de julio, por lo que se espera cumplir con la programación establecida para el tercer trimestre.
</t>
  </si>
  <si>
    <t>Informe de Evaluación 2do Trimestre de las Metas Físicas-Financieras 2025</t>
  </si>
  <si>
    <t xml:space="preserve">Incrementar en un 5% las atenciones de salud para la población asignada en establecimientos autogestionados para el año 2025, respecto a las 4,797,681 atenciones proyectadas a ejecutar para el año 2024.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</si>
</sst>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dd/mm/yyyy;@"/>
    <numFmt numFmtId="165" formatCode="[$-10409]#,##0;\-#,##0"/>
    <numFmt numFmtId="166" formatCode="[$-10409]#,##0.00;\-#,##0.00"/>
    <numFmt numFmtId="167" formatCode="[$-10409]0.00%"/>
  </numFmts>
  <fonts count="27"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sz val="10"/>
      <name val="Calibri"/>
      <family val="2"/>
    </font>
    <font>
      <b/>
      <sz val="10"/>
      <name val="Calibri"/>
      <family val="2"/>
    </font>
    <font>
      <i/>
      <sz val="10"/>
      <color theme="1"/>
      <name val="Calibri"/>
      <family val="2"/>
      <scheme val="minor"/>
    </font>
    <font>
      <i/>
      <sz val="11"/>
      <color theme="1"/>
      <name val="Calibri"/>
      <family val="2"/>
      <scheme val="minor"/>
    </font>
    <font>
      <sz val="8"/>
      <name val="Calibri"/>
      <family val="2"/>
      <scheme val="minor"/>
    </font>
    <font>
      <sz val="9"/>
      <color theme="1"/>
      <name val="Calibri"/>
      <family val="2"/>
      <scheme val="minor"/>
    </font>
    <font>
      <b/>
      <i/>
      <sz val="9"/>
      <color theme="1"/>
      <name val="Calibri"/>
      <family val="2"/>
      <scheme val="minor"/>
    </font>
    <font>
      <i/>
      <sz val="9"/>
      <color theme="1"/>
      <name val="Calibri"/>
      <family val="2"/>
      <scheme val="minor"/>
    </font>
    <font>
      <sz val="11"/>
      <color theme="1"/>
      <name val="Arial"/>
      <family val="2"/>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37">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90">
    <xf numFmtId="0" fontId="0" fillId="0" borderId="0" xfId="0"/>
    <xf numFmtId="0" fontId="0" fillId="0" borderId="0" xfId="0" applyProtection="1">
      <protection locked="0"/>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9" fillId="0" borderId="17" xfId="0" applyFont="1" applyBorder="1" applyAlignment="1">
      <alignment vertical="center"/>
    </xf>
    <xf numFmtId="0" fontId="11" fillId="0" borderId="0" xfId="0" applyFont="1" applyProtection="1">
      <protection locked="0"/>
    </xf>
    <xf numFmtId="0" fontId="10" fillId="6" borderId="19" xfId="0" applyFont="1" applyFill="1" applyBorder="1" applyAlignment="1">
      <alignment horizontal="center" vertical="center"/>
    </xf>
    <xf numFmtId="0" fontId="9" fillId="0" borderId="17" xfId="0" applyFont="1" applyBorder="1" applyAlignment="1">
      <alignment vertical="center" wrapText="1"/>
    </xf>
    <xf numFmtId="0" fontId="15" fillId="8" borderId="30" xfId="0" applyFont="1" applyFill="1" applyBorder="1" applyAlignment="1">
      <alignment horizontal="center" vertical="center" wrapText="1" readingOrder="1"/>
    </xf>
    <xf numFmtId="0" fontId="15" fillId="8" borderId="31" xfId="0" applyFont="1" applyFill="1" applyBorder="1" applyAlignment="1">
      <alignment horizontal="center" vertical="center" wrapText="1" readingOrder="1"/>
    </xf>
    <xf numFmtId="0" fontId="15" fillId="8" borderId="32" xfId="0" applyFont="1" applyFill="1" applyBorder="1" applyAlignment="1">
      <alignment horizontal="center" vertical="center" wrapText="1" readingOrder="1"/>
    </xf>
    <xf numFmtId="0" fontId="16" fillId="0" borderId="24" xfId="0" applyFont="1" applyBorder="1" applyAlignment="1" applyProtection="1">
      <alignment vertical="top" wrapText="1"/>
      <protection locked="0"/>
    </xf>
    <xf numFmtId="0" fontId="16" fillId="0" borderId="28" xfId="0" applyFont="1" applyBorder="1" applyAlignment="1" applyProtection="1">
      <alignment vertical="top" wrapText="1"/>
      <protection locked="0"/>
    </xf>
    <xf numFmtId="165" fontId="16" fillId="0" borderId="28" xfId="0" applyNumberFormat="1" applyFont="1" applyBorder="1" applyAlignment="1" applyProtection="1">
      <alignment horizontal="center" vertical="center" wrapText="1" readingOrder="1"/>
      <protection locked="0"/>
    </xf>
    <xf numFmtId="166" fontId="16" fillId="0" borderId="28" xfId="0" applyNumberFormat="1" applyFont="1" applyBorder="1" applyAlignment="1" applyProtection="1">
      <alignment horizontal="center" vertical="center" wrapText="1" readingOrder="1"/>
      <protection locked="0"/>
    </xf>
    <xf numFmtId="165" fontId="16" fillId="0" borderId="28" xfId="0" applyNumberFormat="1" applyFont="1" applyBorder="1" applyAlignment="1" applyProtection="1">
      <alignment horizontal="center" vertical="center" wrapText="1"/>
      <protection locked="0"/>
    </xf>
    <xf numFmtId="10" fontId="16" fillId="7" borderId="28" xfId="2" applyNumberFormat="1" applyFont="1" applyFill="1" applyBorder="1" applyAlignment="1" applyProtection="1">
      <alignment horizontal="center" vertical="center" wrapText="1" readingOrder="1"/>
      <protection locked="0"/>
    </xf>
    <xf numFmtId="167" fontId="16" fillId="7" borderId="25" xfId="0" applyNumberFormat="1" applyFont="1" applyFill="1" applyBorder="1" applyAlignment="1" applyProtection="1">
      <alignment horizontal="center" vertical="center" wrapText="1" readingOrder="1"/>
      <protection locked="0"/>
    </xf>
    <xf numFmtId="0" fontId="9" fillId="0" borderId="17" xfId="0" applyFont="1" applyBorder="1" applyAlignment="1" applyProtection="1">
      <alignment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2" fillId="0" borderId="17" xfId="0" applyFont="1" applyBorder="1"/>
    <xf numFmtId="0" fontId="10" fillId="6" borderId="19" xfId="0" applyFont="1" applyFill="1" applyBorder="1" applyAlignment="1">
      <alignment horizontal="center" vertical="center" wrapText="1"/>
    </xf>
    <xf numFmtId="0" fontId="21" fillId="0" borderId="0" xfId="0" applyFont="1" applyBorder="1" applyAlignment="1" applyProtection="1">
      <alignment horizontal="left" vertical="center" wrapText="1"/>
      <protection locked="0"/>
    </xf>
    <xf numFmtId="164" fontId="6" fillId="0" borderId="12" xfId="0" applyNumberFormat="1" applyFont="1" applyFill="1" applyBorder="1" applyAlignment="1">
      <alignment horizontal="center" vertical="center" wrapText="1"/>
    </xf>
    <xf numFmtId="0" fontId="6" fillId="0" borderId="13" xfId="0" applyFont="1" applyFill="1" applyBorder="1" applyAlignment="1">
      <alignment horizontal="center" vertical="center" wrapText="1"/>
    </xf>
    <xf numFmtId="0" fontId="10" fillId="6" borderId="19" xfId="0" applyFont="1" applyFill="1" applyBorder="1" applyAlignment="1" applyProtection="1">
      <alignment horizontal="center" vertical="center" wrapText="1"/>
      <protection locked="0"/>
    </xf>
    <xf numFmtId="0" fontId="0" fillId="6" borderId="17" xfId="0" applyFill="1" applyBorder="1"/>
    <xf numFmtId="0" fontId="0" fillId="6" borderId="0" xfId="0" applyFill="1"/>
    <xf numFmtId="0" fontId="24" fillId="0" borderId="22" xfId="0" applyFont="1" applyBorder="1" applyAlignment="1" applyProtection="1">
      <alignment horizontal="left" vertical="center" wrapText="1"/>
      <protection locked="0"/>
    </xf>
    <xf numFmtId="43" fontId="25" fillId="0" borderId="22" xfId="1" applyFont="1" applyBorder="1" applyAlignment="1" applyProtection="1">
      <alignment horizontal="left" vertical="center" wrapText="1"/>
      <protection locked="0"/>
    </xf>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21" fillId="0" borderId="33" xfId="0" applyFont="1" applyBorder="1" applyAlignment="1" applyProtection="1">
      <alignment horizontal="left" vertical="center" wrapText="1"/>
      <protection locked="0"/>
    </xf>
    <xf numFmtId="0" fontId="21" fillId="0" borderId="34" xfId="0" applyFont="1" applyBorder="1" applyAlignment="1" applyProtection="1">
      <alignment horizontal="left" vertical="center" wrapText="1"/>
      <protection locked="0"/>
    </xf>
    <xf numFmtId="0" fontId="21" fillId="0" borderId="35" xfId="0" applyFont="1" applyBorder="1" applyAlignment="1" applyProtection="1">
      <alignment horizontal="left" vertical="center" wrapText="1"/>
      <protection locked="0"/>
    </xf>
    <xf numFmtId="0" fontId="18" fillId="0" borderId="0" xfId="0" applyFont="1" applyAlignment="1">
      <alignment horizontal="left" vertical="center" wrapText="1"/>
    </xf>
    <xf numFmtId="49" fontId="20" fillId="0" borderId="19" xfId="0" quotePrefix="1" applyNumberFormat="1" applyFont="1" applyBorder="1" applyAlignment="1" applyProtection="1">
      <alignment horizontal="left" vertical="center" wrapText="1"/>
      <protection locked="0"/>
    </xf>
    <xf numFmtId="49" fontId="20" fillId="0" borderId="20" xfId="0" quotePrefix="1" applyNumberFormat="1" applyFont="1" applyBorder="1" applyAlignment="1" applyProtection="1">
      <alignment horizontal="left" vertical="center" wrapText="1"/>
      <protection locked="0"/>
    </xf>
    <xf numFmtId="49" fontId="20" fillId="0" borderId="21" xfId="0" quotePrefix="1" applyNumberFormat="1" applyFont="1" applyBorder="1" applyAlignment="1" applyProtection="1">
      <alignment horizontal="left" vertical="center" wrapText="1"/>
      <protection locked="0"/>
    </xf>
    <xf numFmtId="0" fontId="21" fillId="0" borderId="0" xfId="0" applyFont="1" applyAlignment="1" applyProtection="1">
      <alignment horizontal="left" vertical="center" wrapText="1"/>
      <protection locked="0"/>
    </xf>
    <xf numFmtId="0" fontId="21" fillId="0" borderId="18" xfId="0" applyFont="1" applyBorder="1" applyAlignment="1" applyProtection="1">
      <alignment horizontal="left" vertical="center" wrapText="1"/>
      <protection locked="0"/>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39" fontId="11" fillId="0" borderId="27" xfId="1" applyNumberFormat="1" applyFont="1" applyFill="1" applyBorder="1" applyAlignment="1" applyProtection="1">
      <alignment horizontal="center" vertical="center" wrapText="1" readingOrder="1"/>
      <protection locked="0"/>
    </xf>
    <xf numFmtId="39" fontId="11" fillId="0" borderId="28" xfId="1" applyNumberFormat="1" applyFont="1" applyFill="1" applyBorder="1" applyAlignment="1" applyProtection="1">
      <alignment horizontal="center" vertical="center" wrapText="1" readingOrder="1"/>
      <protection locked="0"/>
    </xf>
    <xf numFmtId="10" fontId="11" fillId="7" borderId="28" xfId="2" applyNumberFormat="1" applyFont="1" applyFill="1" applyBorder="1" applyAlignment="1" applyProtection="1">
      <alignment horizontal="center" vertical="center" wrapText="1" readingOrder="1"/>
    </xf>
    <xf numFmtId="10" fontId="11" fillId="7" borderId="29" xfId="2" applyNumberFormat="1" applyFont="1" applyFill="1" applyBorder="1" applyAlignment="1" applyProtection="1">
      <alignment horizontal="center" vertical="center" wrapText="1" readingOrder="1"/>
    </xf>
    <xf numFmtId="0" fontId="14" fillId="8" borderId="28" xfId="0" applyFont="1" applyFill="1" applyBorder="1" applyAlignment="1">
      <alignment horizontal="center" vertical="center" wrapText="1" readingOrder="1"/>
    </xf>
    <xf numFmtId="0" fontId="11" fillId="6" borderId="28" xfId="0" applyFont="1" applyFill="1" applyBorder="1" applyAlignment="1">
      <alignment vertical="top" wrapText="1"/>
    </xf>
    <xf numFmtId="0" fontId="11" fillId="6" borderId="29" xfId="0" applyFont="1" applyFill="1" applyBorder="1" applyAlignment="1">
      <alignment vertical="top" wrapText="1"/>
    </xf>
    <xf numFmtId="39" fontId="11" fillId="0" borderId="25" xfId="1" applyNumberFormat="1" applyFont="1" applyFill="1" applyBorder="1" applyAlignment="1" applyProtection="1">
      <alignment horizontal="center" vertical="center" wrapText="1" readingOrder="1"/>
      <protection locked="0"/>
    </xf>
    <xf numFmtId="39" fontId="11" fillId="0" borderId="36" xfId="1" applyNumberFormat="1" applyFont="1" applyFill="1" applyBorder="1" applyAlignment="1" applyProtection="1">
      <alignment horizontal="center" vertical="center" wrapText="1" readingOrder="1"/>
      <protection locked="0"/>
    </xf>
    <xf numFmtId="39" fontId="11" fillId="0" borderId="24" xfId="1" applyNumberFormat="1" applyFont="1" applyFill="1" applyBorder="1" applyAlignment="1" applyProtection="1">
      <alignment horizontal="center" vertical="center" wrapText="1" readingOrder="1"/>
      <protection locked="0"/>
    </xf>
    <xf numFmtId="0" fontId="13" fillId="6" borderId="23" xfId="0" applyFont="1" applyFill="1" applyBorder="1" applyAlignment="1">
      <alignment horizontal="center" vertical="center" wrapText="1" readingOrder="1"/>
    </xf>
    <xf numFmtId="0" fontId="13" fillId="6" borderId="24" xfId="0" applyFont="1" applyFill="1" applyBorder="1" applyAlignment="1">
      <alignment horizontal="center" vertical="center" wrapText="1" readingOrder="1"/>
    </xf>
    <xf numFmtId="0" fontId="13" fillId="6" borderId="25" xfId="0" applyFont="1" applyFill="1" applyBorder="1" applyAlignment="1">
      <alignment horizontal="center" vertical="center" wrapText="1" readingOrder="1"/>
    </xf>
    <xf numFmtId="0" fontId="13" fillId="6" borderId="26" xfId="0" applyFont="1" applyFill="1" applyBorder="1" applyAlignment="1">
      <alignment horizontal="center" vertical="center" wrapText="1" readingOrder="1"/>
    </xf>
    <xf numFmtId="0" fontId="13" fillId="6" borderId="36" xfId="0" applyFont="1" applyFill="1" applyBorder="1" applyAlignment="1">
      <alignment horizontal="center" vertical="center" wrapText="1" readingOrder="1"/>
    </xf>
    <xf numFmtId="0" fontId="23" fillId="6" borderId="22"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0" fontId="20" fillId="0" borderId="0" xfId="0" applyFont="1" applyAlignment="1" applyProtection="1">
      <alignment horizontal="left" vertical="center" wrapText="1"/>
      <protection locked="0"/>
    </xf>
    <xf numFmtId="0" fontId="20" fillId="0" borderId="18" xfId="0" applyFont="1" applyBorder="1" applyAlignment="1" applyProtection="1">
      <alignment horizontal="left" vertical="center" wrapText="1"/>
      <protection locked="0"/>
    </xf>
    <xf numFmtId="0" fontId="26" fillId="0" borderId="0" xfId="0" applyFont="1" applyAlignment="1">
      <alignment horizontal="center" vertical="top" wrapText="1"/>
    </xf>
    <xf numFmtId="0" fontId="0" fillId="0" borderId="0" xfId="0" applyAlignment="1">
      <alignment horizontal="center" vertical="center" wrapText="1"/>
    </xf>
    <xf numFmtId="0" fontId="21" fillId="0" borderId="0" xfId="0" applyFont="1" applyAlignment="1" applyProtection="1">
      <alignment horizontal="left" vertical="top" wrapText="1"/>
      <protection locked="0"/>
    </xf>
    <xf numFmtId="0" fontId="21" fillId="0" borderId="18" xfId="0" applyFont="1" applyBorder="1" applyAlignment="1" applyProtection="1">
      <alignment horizontal="left" vertical="top" wrapText="1"/>
      <protection locked="0"/>
    </xf>
  </cellXfs>
  <cellStyles count="3">
    <cellStyle name="Millares" xfId="1" builtinId="3"/>
    <cellStyle name="Normal" xfId="0" builtinId="0"/>
    <cellStyle name="Porcentaje" xfId="2" builtinId="5"/>
  </cellStyles>
  <dxfs count="15">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99061</xdr:colOff>
      <xdr:row>0</xdr:row>
      <xdr:rowOff>0</xdr:rowOff>
    </xdr:from>
    <xdr:ext cx="1322070" cy="781471"/>
    <xdr:pic>
      <xdr:nvPicPr>
        <xdr:cNvPr id="3" name="Imagen 2">
          <a:extLst>
            <a:ext uri="{FF2B5EF4-FFF2-40B4-BE49-F238E27FC236}">
              <a16:creationId xmlns="" xmlns:a16="http://schemas.microsoft.com/office/drawing/2014/main" id="{C98A8C8D-83DC-49CF-993B-AE19E4BF8865}"/>
            </a:ext>
          </a:extLst>
        </xdr:cNvPr>
        <xdr:cNvPicPr>
          <a:picLocks noChangeAspect="1"/>
        </xdr:cNvPicPr>
      </xdr:nvPicPr>
      <xdr:blipFill>
        <a:blip xmlns:r="http://schemas.openxmlformats.org/officeDocument/2006/relationships" r:embed="rId1"/>
        <a:stretch>
          <a:fillRect/>
        </a:stretch>
      </xdr:blipFill>
      <xdr:spPr>
        <a:xfrm>
          <a:off x="99061" y="0"/>
          <a:ext cx="1322070" cy="781471"/>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ncartsrv08\documentos$\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id="1" name="Tabla1" displayName="Tabla1" ref="A28:J29" totalsRowShown="0" headerRowDxfId="14" dataDxfId="12" headerRowBorderDxfId="13" tableBorderDxfId="11" totalsRowBorderDxfId="10">
  <tableColumns count="10">
    <tableColumn id="1" name="Producto" dataDxfId="9"/>
    <tableColumn id="2" name="Indicador" dataDxfId="8"/>
    <tableColumn id="3" name="Física_x000a_(A)" dataDxfId="7"/>
    <tableColumn id="4" name="Financiera_x000a_(B)" dataDxfId="6"/>
    <tableColumn id="9" name="Física_x000a_(C)" dataDxfId="5"/>
    <tableColumn id="10" name="Financiera_x000a_(D)" dataDxfId="4"/>
    <tableColumn id="5" name="Física _x000a_(E)" dataDxfId="3"/>
    <tableColumn id="6" name="Financiera _x000a_ (F)" dataDxfId="2"/>
    <tableColumn id="7" name="Física _x000a_(%)_x000a_ G=E/C" dataDxfId="1" dataCellStyle="Porcentaje">
      <calculatedColumnFormula>IF(G29&gt;0,G29/E29,0)</calculatedColumnFormula>
    </tableColumn>
    <tableColumn id="8" name="Financiero _x000a_(%) _x000a_H=F/D" dataDxfId="0">
      <calculatedColumnFormula>IF(H29&gt;0,H29/F29,0)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
  <sheetViews>
    <sheetView tabSelected="1" topLeftCell="A31" zoomScaleNormal="100" zoomScaleSheetLayoutView="90" workbookViewId="0">
      <selection activeCell="H42" sqref="H42"/>
    </sheetView>
  </sheetViews>
  <sheetFormatPr baseColWidth="10" defaultRowHeight="15" x14ac:dyDescent="0.25"/>
  <cols>
    <col min="1" max="1" width="25.140625" style="5" customWidth="1"/>
    <col min="2" max="2" width="16" style="5" customWidth="1"/>
    <col min="3" max="3" width="12.7109375" style="5" customWidth="1"/>
    <col min="4" max="4" width="14.7109375" style="5" customWidth="1"/>
    <col min="5" max="5" width="12.7109375" style="5" customWidth="1"/>
    <col min="6" max="6" width="15.140625" style="5" customWidth="1"/>
    <col min="7" max="7" width="11.140625" style="5" customWidth="1"/>
    <col min="8" max="10" width="12.7109375" style="5" customWidth="1"/>
    <col min="11" max="11" width="11.42578125" style="5"/>
  </cols>
  <sheetData>
    <row r="1" spans="1:11" ht="21.75" thickBot="1" x14ac:dyDescent="0.3">
      <c r="A1" s="19"/>
      <c r="B1" s="70" t="s">
        <v>71</v>
      </c>
      <c r="C1" s="71"/>
      <c r="D1" s="71"/>
      <c r="E1" s="71"/>
      <c r="F1" s="71"/>
      <c r="G1" s="71"/>
      <c r="H1" s="71"/>
      <c r="I1" s="71"/>
      <c r="J1" s="72"/>
      <c r="K1" s="1"/>
    </row>
    <row r="2" spans="1:11" ht="26.25" customHeight="1" thickBot="1" x14ac:dyDescent="0.3">
      <c r="A2" s="20"/>
      <c r="B2" s="73" t="s">
        <v>0</v>
      </c>
      <c r="C2" s="74"/>
      <c r="D2" s="73" t="s">
        <v>1</v>
      </c>
      <c r="E2" s="75"/>
      <c r="F2" s="75"/>
      <c r="G2" s="74"/>
      <c r="H2" s="76"/>
      <c r="I2" s="2" t="s">
        <v>2</v>
      </c>
      <c r="J2" s="3" t="s">
        <v>3</v>
      </c>
      <c r="K2" s="1"/>
    </row>
    <row r="3" spans="1:11" ht="21.75" thickBot="1" x14ac:dyDescent="0.3">
      <c r="A3" s="21"/>
      <c r="B3" s="77" t="s">
        <v>4</v>
      </c>
      <c r="C3" s="78"/>
      <c r="D3" s="77" t="s">
        <v>60</v>
      </c>
      <c r="E3" s="78"/>
      <c r="F3" s="78"/>
      <c r="G3" s="78"/>
      <c r="H3" s="79"/>
      <c r="I3" s="25">
        <v>45853</v>
      </c>
      <c r="J3" s="26"/>
      <c r="K3" s="1"/>
    </row>
    <row r="4" spans="1:11" x14ac:dyDescent="0.25">
      <c r="A4" s="80"/>
      <c r="B4" s="81"/>
      <c r="C4" s="81"/>
      <c r="D4" s="82"/>
      <c r="E4" s="82"/>
      <c r="F4" s="82"/>
      <c r="G4" s="82"/>
      <c r="H4" s="82"/>
      <c r="I4" s="81"/>
      <c r="J4" s="83"/>
      <c r="K4" s="1"/>
    </row>
    <row r="5" spans="1:11" ht="3" customHeight="1" x14ac:dyDescent="0.25">
      <c r="A5" s="67"/>
      <c r="B5" s="68"/>
      <c r="C5" s="68"/>
      <c r="D5" s="68"/>
      <c r="E5" s="68"/>
      <c r="F5" s="68"/>
      <c r="G5" s="68"/>
      <c r="H5" s="68"/>
      <c r="I5" s="68"/>
      <c r="J5" s="69"/>
      <c r="K5" s="1"/>
    </row>
    <row r="6" spans="1:11" ht="15.75" x14ac:dyDescent="0.25">
      <c r="A6" s="32" t="s">
        <v>61</v>
      </c>
      <c r="B6" s="33"/>
      <c r="C6" s="33"/>
      <c r="D6" s="33"/>
      <c r="E6" s="33"/>
      <c r="F6" s="33"/>
      <c r="G6" s="33"/>
      <c r="H6" s="33"/>
      <c r="I6" s="33"/>
      <c r="J6" s="34"/>
      <c r="K6" s="1"/>
    </row>
    <row r="7" spans="1:11" ht="15.75" x14ac:dyDescent="0.25">
      <c r="A7" s="47" t="s">
        <v>5</v>
      </c>
      <c r="B7" s="48"/>
      <c r="C7" s="48"/>
      <c r="D7" s="48"/>
      <c r="E7" s="48"/>
      <c r="F7" s="48"/>
      <c r="G7" s="48"/>
      <c r="H7" s="48"/>
      <c r="I7" s="48"/>
      <c r="J7" s="49"/>
      <c r="K7" s="1"/>
    </row>
    <row r="8" spans="1:11" x14ac:dyDescent="0.25">
      <c r="A8" s="4" t="s">
        <v>6</v>
      </c>
      <c r="B8" s="42" t="s">
        <v>51</v>
      </c>
      <c r="C8" s="43"/>
      <c r="D8" s="43"/>
      <c r="E8" s="43"/>
      <c r="F8" s="43"/>
      <c r="G8" s="43"/>
      <c r="H8" s="43"/>
      <c r="I8" s="43"/>
      <c r="J8" s="44"/>
      <c r="K8" s="1"/>
    </row>
    <row r="9" spans="1:11" ht="15" customHeight="1" x14ac:dyDescent="0.25">
      <c r="A9" s="22" t="s">
        <v>35</v>
      </c>
      <c r="B9" s="42" t="s">
        <v>52</v>
      </c>
      <c r="C9" s="43"/>
      <c r="D9" s="43"/>
      <c r="E9" s="43"/>
      <c r="F9" s="43"/>
      <c r="G9" s="43"/>
      <c r="H9" s="43"/>
      <c r="I9" s="43"/>
      <c r="J9" s="44"/>
      <c r="K9" s="1"/>
    </row>
    <row r="10" spans="1:11" ht="18.75" customHeight="1" x14ac:dyDescent="0.25">
      <c r="A10" s="22" t="s">
        <v>36</v>
      </c>
      <c r="B10" s="42" t="s">
        <v>52</v>
      </c>
      <c r="C10" s="43"/>
      <c r="D10" s="43"/>
      <c r="E10" s="43"/>
      <c r="F10" s="43"/>
      <c r="G10" s="43"/>
      <c r="H10" s="43"/>
      <c r="I10" s="43"/>
      <c r="J10" s="44"/>
      <c r="K10" s="1"/>
    </row>
    <row r="11" spans="1:11" ht="40.5" customHeight="1" x14ac:dyDescent="0.25">
      <c r="A11" s="4" t="s">
        <v>7</v>
      </c>
      <c r="B11" s="84" t="s">
        <v>68</v>
      </c>
      <c r="C11" s="84"/>
      <c r="D11" s="84"/>
      <c r="E11" s="84"/>
      <c r="F11" s="84"/>
      <c r="G11" s="84"/>
      <c r="H11" s="84"/>
      <c r="I11" s="84"/>
      <c r="J11" s="85"/>
    </row>
    <row r="12" spans="1:11" ht="48" customHeight="1" x14ac:dyDescent="0.25">
      <c r="A12" s="4" t="s">
        <v>8</v>
      </c>
      <c r="B12" s="84" t="s">
        <v>53</v>
      </c>
      <c r="C12" s="84"/>
      <c r="D12" s="84"/>
      <c r="E12" s="84"/>
      <c r="F12" s="84"/>
      <c r="G12" s="84"/>
      <c r="H12" s="84"/>
      <c r="I12" s="84"/>
      <c r="J12" s="85"/>
    </row>
    <row r="13" spans="1:11" ht="15.75" x14ac:dyDescent="0.25">
      <c r="A13" s="32" t="s">
        <v>9</v>
      </c>
      <c r="B13" s="33"/>
      <c r="C13" s="33"/>
      <c r="D13" s="33"/>
      <c r="E13" s="33"/>
      <c r="F13" s="33"/>
      <c r="G13" s="33"/>
      <c r="H13" s="33"/>
      <c r="I13" s="33"/>
      <c r="J13" s="34"/>
    </row>
    <row r="14" spans="1:11" ht="20.25" customHeight="1" x14ac:dyDescent="0.25">
      <c r="A14" s="4" t="s">
        <v>10</v>
      </c>
      <c r="B14" s="23">
        <v>2</v>
      </c>
      <c r="C14" s="66" t="str">
        <f>IFERROR(VLOOKUP(B14,'[1]Validacion datos'!A2:B5,2,FALSE),"")</f>
        <v>DESARROLLO SOCIAL</v>
      </c>
      <c r="D14" s="66"/>
      <c r="E14" s="66"/>
      <c r="F14" s="66"/>
      <c r="G14" s="66"/>
      <c r="H14" s="66"/>
      <c r="I14" s="66"/>
      <c r="J14" s="66"/>
    </row>
    <row r="15" spans="1:11" ht="26.25" customHeight="1" x14ac:dyDescent="0.25">
      <c r="A15" s="4" t="s">
        <v>11</v>
      </c>
      <c r="B15" s="6">
        <v>2.2000000000000002</v>
      </c>
      <c r="C15" s="66" t="str">
        <f>IFERROR(VLOOKUP(B15,'[1]Validacion datos'!A8:B26,2,FALSE),"")</f>
        <v>Salud y seguridad social integral</v>
      </c>
      <c r="D15" s="66"/>
      <c r="E15" s="66"/>
      <c r="F15" s="66"/>
      <c r="G15" s="66"/>
      <c r="H15" s="66"/>
      <c r="I15" s="66"/>
      <c r="J15" s="66"/>
    </row>
    <row r="16" spans="1:11" ht="27" customHeight="1" x14ac:dyDescent="0.25">
      <c r="A16" s="4" t="s">
        <v>12</v>
      </c>
      <c r="B16" s="27" t="s">
        <v>54</v>
      </c>
      <c r="C16" s="65" t="str">
        <f>IFERROR(VLOOKUP(B16,'[1]Validacion datos'!D8:E64,2,FALSE),"")</f>
        <v>Garantizar el derecho de la población al acceso a un modelo de atención integral, con calidad y calidez, que privilegie la promoción de la salud y la prevención de la enfermedad, mediante la consolidación del Sistema Nacional de Salud</v>
      </c>
      <c r="D16" s="65"/>
      <c r="E16" s="65"/>
      <c r="F16" s="65"/>
      <c r="G16" s="65"/>
      <c r="H16" s="65"/>
      <c r="I16" s="65"/>
      <c r="J16" s="65"/>
    </row>
    <row r="17" spans="1:11" ht="15.75" x14ac:dyDescent="0.25">
      <c r="A17" s="32" t="s">
        <v>13</v>
      </c>
      <c r="B17" s="33"/>
      <c r="C17" s="33"/>
      <c r="D17" s="33"/>
      <c r="E17" s="33"/>
      <c r="F17" s="33"/>
      <c r="G17" s="33"/>
      <c r="H17" s="33"/>
      <c r="I17" s="33"/>
      <c r="J17" s="34"/>
    </row>
    <row r="18" spans="1:11" ht="19.5" customHeight="1" x14ac:dyDescent="0.25">
      <c r="A18" s="4" t="s">
        <v>14</v>
      </c>
      <c r="B18" s="45" t="s">
        <v>64</v>
      </c>
      <c r="C18" s="45"/>
      <c r="D18" s="45"/>
      <c r="E18" s="45"/>
      <c r="F18" s="45"/>
      <c r="G18" s="45"/>
      <c r="H18" s="45"/>
      <c r="I18" s="45"/>
      <c r="J18" s="46"/>
    </row>
    <row r="19" spans="1:11" ht="35.25" customHeight="1" x14ac:dyDescent="0.25">
      <c r="A19" s="7" t="s">
        <v>15</v>
      </c>
      <c r="B19" s="45" t="s">
        <v>65</v>
      </c>
      <c r="C19" s="45"/>
      <c r="D19" s="45"/>
      <c r="E19" s="45"/>
      <c r="F19" s="45"/>
      <c r="G19" s="45"/>
      <c r="H19" s="45"/>
      <c r="I19" s="45"/>
      <c r="J19" s="46"/>
    </row>
    <row r="20" spans="1:11" ht="18" customHeight="1" x14ac:dyDescent="0.25">
      <c r="A20" s="7" t="s">
        <v>16</v>
      </c>
      <c r="B20" s="45" t="s">
        <v>66</v>
      </c>
      <c r="C20" s="45"/>
      <c r="D20" s="45"/>
      <c r="E20" s="45"/>
      <c r="F20" s="45"/>
      <c r="G20" s="45"/>
      <c r="H20" s="45"/>
      <c r="I20" s="45"/>
      <c r="J20" s="46"/>
    </row>
    <row r="21" spans="1:11" ht="36" customHeight="1" x14ac:dyDescent="0.25">
      <c r="A21" s="7" t="s">
        <v>37</v>
      </c>
      <c r="B21" s="45" t="s">
        <v>72</v>
      </c>
      <c r="C21" s="45"/>
      <c r="D21" s="45"/>
      <c r="E21" s="45"/>
      <c r="F21" s="45"/>
      <c r="G21" s="45"/>
      <c r="H21" s="45"/>
      <c r="I21" s="45"/>
      <c r="J21" s="46"/>
      <c r="K21" s="1"/>
    </row>
    <row r="22" spans="1:11" ht="15.75" x14ac:dyDescent="0.25">
      <c r="A22" s="32" t="s">
        <v>17</v>
      </c>
      <c r="B22" s="33"/>
      <c r="C22" s="33"/>
      <c r="D22" s="33"/>
      <c r="E22" s="33"/>
      <c r="F22" s="33"/>
      <c r="G22" s="33"/>
      <c r="H22" s="33"/>
      <c r="I22" s="33"/>
      <c r="J22" s="34"/>
    </row>
    <row r="23" spans="1:11" ht="15.75" x14ac:dyDescent="0.25">
      <c r="A23" s="47" t="s">
        <v>18</v>
      </c>
      <c r="B23" s="48"/>
      <c r="C23" s="48"/>
      <c r="D23" s="48"/>
      <c r="E23" s="48"/>
      <c r="F23" s="48"/>
      <c r="G23" s="48"/>
      <c r="H23" s="48"/>
      <c r="I23" s="48"/>
      <c r="J23" s="49"/>
      <c r="K23" s="1"/>
    </row>
    <row r="24" spans="1:11" ht="15" customHeight="1" x14ac:dyDescent="0.25">
      <c r="A24" s="60" t="s">
        <v>19</v>
      </c>
      <c r="B24" s="61"/>
      <c r="C24" s="62" t="s">
        <v>20</v>
      </c>
      <c r="D24" s="64"/>
      <c r="E24" s="64"/>
      <c r="F24" s="64" t="s">
        <v>21</v>
      </c>
      <c r="G24" s="64"/>
      <c r="H24" s="61"/>
      <c r="I24" s="62" t="s">
        <v>22</v>
      </c>
      <c r="J24" s="63"/>
    </row>
    <row r="25" spans="1:11" x14ac:dyDescent="0.25">
      <c r="A25" s="50">
        <v>1619801476</v>
      </c>
      <c r="B25" s="51"/>
      <c r="C25" s="57">
        <v>1756552491.8099999</v>
      </c>
      <c r="D25" s="58"/>
      <c r="E25" s="59"/>
      <c r="F25" s="57">
        <v>615817932.58000004</v>
      </c>
      <c r="G25" s="58"/>
      <c r="H25" s="59"/>
      <c r="I25" s="52">
        <f>IF(F25&gt;0,F25/C25,0)</f>
        <v>0.35058327915122212</v>
      </c>
      <c r="J25" s="53"/>
    </row>
    <row r="26" spans="1:11" ht="15.75" x14ac:dyDescent="0.25">
      <c r="A26" s="47" t="s">
        <v>23</v>
      </c>
      <c r="B26" s="48"/>
      <c r="C26" s="48"/>
      <c r="D26" s="48"/>
      <c r="E26" s="48"/>
      <c r="F26" s="48"/>
      <c r="G26" s="48"/>
      <c r="H26" s="48"/>
      <c r="I26" s="48"/>
      <c r="J26" s="49"/>
      <c r="K26" s="1"/>
    </row>
    <row r="27" spans="1:11" x14ac:dyDescent="0.25">
      <c r="A27" s="28"/>
      <c r="B27" s="29"/>
      <c r="C27" s="54" t="s">
        <v>50</v>
      </c>
      <c r="D27" s="55"/>
      <c r="E27" s="54" t="s">
        <v>48</v>
      </c>
      <c r="F27" s="55"/>
      <c r="G27" s="54" t="s">
        <v>49</v>
      </c>
      <c r="H27" s="54"/>
      <c r="I27" s="54" t="s">
        <v>24</v>
      </c>
      <c r="J27" s="56"/>
    </row>
    <row r="28" spans="1:11" ht="38.25" x14ac:dyDescent="0.25">
      <c r="A28" s="8" t="s">
        <v>25</v>
      </c>
      <c r="B28" s="9" t="s">
        <v>26</v>
      </c>
      <c r="C28" s="9" t="s">
        <v>38</v>
      </c>
      <c r="D28" s="9" t="s">
        <v>39</v>
      </c>
      <c r="E28" s="9" t="s">
        <v>42</v>
      </c>
      <c r="F28" s="9" t="s">
        <v>43</v>
      </c>
      <c r="G28" s="9" t="s">
        <v>44</v>
      </c>
      <c r="H28" s="9" t="s">
        <v>45</v>
      </c>
      <c r="I28" s="9" t="s">
        <v>46</v>
      </c>
      <c r="J28" s="10" t="s">
        <v>47</v>
      </c>
    </row>
    <row r="29" spans="1:11" ht="62.25" customHeight="1" x14ac:dyDescent="0.25">
      <c r="A29" s="11" t="s">
        <v>55</v>
      </c>
      <c r="B29" s="12" t="s">
        <v>56</v>
      </c>
      <c r="C29" s="13">
        <v>929674.52766112005</v>
      </c>
      <c r="D29" s="14">
        <v>3812273003</v>
      </c>
      <c r="E29" s="14">
        <v>138898</v>
      </c>
      <c r="F29" s="14">
        <v>404950369</v>
      </c>
      <c r="G29" s="15">
        <v>123849</v>
      </c>
      <c r="H29" s="14">
        <v>333544284.88999999</v>
      </c>
      <c r="I29" s="16">
        <f>IF(G29&gt;0,G29/E29,0)</f>
        <v>0.89165430747742946</v>
      </c>
      <c r="J29" s="17">
        <f>IF(H29&gt;0,H29/F29,0)</f>
        <v>0.82366707237152803</v>
      </c>
    </row>
    <row r="30" spans="1:11" ht="15.75" x14ac:dyDescent="0.25">
      <c r="A30" s="32" t="s">
        <v>27</v>
      </c>
      <c r="B30" s="33"/>
      <c r="C30" s="33"/>
      <c r="D30" s="33"/>
      <c r="E30" s="33"/>
      <c r="F30" s="33"/>
      <c r="G30" s="33"/>
      <c r="H30" s="33"/>
      <c r="I30" s="33"/>
      <c r="J30" s="34"/>
    </row>
    <row r="31" spans="1:11" ht="15.75" x14ac:dyDescent="0.25">
      <c r="A31" s="47" t="s">
        <v>28</v>
      </c>
      <c r="B31" s="48"/>
      <c r="C31" s="48"/>
      <c r="D31" s="48"/>
      <c r="E31" s="48"/>
      <c r="F31" s="48"/>
      <c r="G31" s="48"/>
      <c r="H31" s="48"/>
      <c r="I31" s="48"/>
      <c r="J31" s="49"/>
      <c r="K31" s="1"/>
    </row>
    <row r="32" spans="1:11" ht="31.5" customHeight="1" x14ac:dyDescent="0.25">
      <c r="A32" s="18" t="s">
        <v>29</v>
      </c>
      <c r="B32" s="45" t="s">
        <v>55</v>
      </c>
      <c r="C32" s="45"/>
      <c r="D32" s="45"/>
      <c r="E32" s="45"/>
      <c r="F32" s="45"/>
      <c r="G32" s="45"/>
      <c r="H32" s="45"/>
      <c r="I32" s="45"/>
      <c r="J32" s="46"/>
    </row>
    <row r="33" spans="1:11" ht="37.5" customHeight="1" x14ac:dyDescent="0.25">
      <c r="A33" s="18" t="s">
        <v>30</v>
      </c>
      <c r="B33" s="45" t="s">
        <v>67</v>
      </c>
      <c r="C33" s="45"/>
      <c r="D33" s="45"/>
      <c r="E33" s="45"/>
      <c r="F33" s="45"/>
      <c r="G33" s="45"/>
      <c r="H33" s="45"/>
      <c r="I33" s="45"/>
      <c r="J33" s="46"/>
    </row>
    <row r="34" spans="1:11" ht="55.5" customHeight="1" x14ac:dyDescent="0.25">
      <c r="A34" s="18" t="s">
        <v>31</v>
      </c>
      <c r="B34" s="45" t="s">
        <v>69</v>
      </c>
      <c r="C34" s="45"/>
      <c r="D34" s="45"/>
      <c r="E34" s="45"/>
      <c r="F34" s="45"/>
      <c r="G34" s="45"/>
      <c r="H34" s="45"/>
      <c r="I34" s="45"/>
      <c r="J34" s="46"/>
    </row>
    <row r="35" spans="1:11" ht="66.75" customHeight="1" x14ac:dyDescent="0.25">
      <c r="A35" s="18" t="s">
        <v>32</v>
      </c>
      <c r="B35" s="88" t="s">
        <v>70</v>
      </c>
      <c r="C35" s="88"/>
      <c r="D35" s="88"/>
      <c r="E35" s="88"/>
      <c r="F35" s="88"/>
      <c r="G35" s="88"/>
      <c r="H35" s="88"/>
      <c r="I35" s="88"/>
      <c r="J35" s="89"/>
    </row>
    <row r="36" spans="1:11" ht="15.75" x14ac:dyDescent="0.25">
      <c r="A36" s="32" t="s">
        <v>33</v>
      </c>
      <c r="B36" s="33"/>
      <c r="C36" s="33"/>
      <c r="D36" s="33"/>
      <c r="E36" s="33"/>
      <c r="F36" s="33"/>
      <c r="G36" s="33"/>
      <c r="H36" s="33"/>
      <c r="I36" s="33"/>
      <c r="J36" s="34"/>
    </row>
    <row r="37" spans="1:11" ht="15.75" x14ac:dyDescent="0.25">
      <c r="A37" s="35" t="s">
        <v>34</v>
      </c>
      <c r="B37" s="36"/>
      <c r="C37" s="36"/>
      <c r="D37" s="36"/>
      <c r="E37" s="36"/>
      <c r="F37" s="36"/>
      <c r="G37" s="36"/>
      <c r="H37" s="36"/>
      <c r="I37" s="36"/>
      <c r="J37" s="37"/>
      <c r="K37" s="1"/>
    </row>
    <row r="38" spans="1:11" ht="13.5" customHeight="1" x14ac:dyDescent="0.25">
      <c r="A38" s="38" t="s">
        <v>40</v>
      </c>
      <c r="B38" s="39"/>
      <c r="C38" s="39"/>
      <c r="D38" s="39"/>
      <c r="E38" s="39"/>
      <c r="F38" s="39"/>
      <c r="G38" s="39"/>
      <c r="H38" s="39"/>
      <c r="I38" s="39"/>
      <c r="J38" s="40"/>
    </row>
    <row r="39" spans="1:11" ht="9" customHeight="1" x14ac:dyDescent="0.25">
      <c r="A39" s="24"/>
      <c r="B39" s="24"/>
      <c r="C39" s="24"/>
      <c r="D39" s="24"/>
      <c r="E39" s="24"/>
      <c r="F39" s="24"/>
      <c r="G39" s="24"/>
      <c r="H39" s="24"/>
      <c r="I39" s="24"/>
      <c r="J39" s="24"/>
    </row>
    <row r="40" spans="1:11" ht="14.25" customHeight="1" x14ac:dyDescent="0.25">
      <c r="A40" s="41" t="s">
        <v>41</v>
      </c>
      <c r="B40" s="41"/>
      <c r="C40" s="41"/>
      <c r="D40" s="41"/>
      <c r="E40" s="41"/>
      <c r="F40" s="41"/>
      <c r="G40" s="41"/>
      <c r="H40" s="41"/>
      <c r="I40" s="41"/>
      <c r="J40" s="41"/>
    </row>
    <row r="41" spans="1:11" ht="17.25" customHeight="1" x14ac:dyDescent="0.25">
      <c r="A41" s="30" t="s">
        <v>57</v>
      </c>
      <c r="B41" s="31">
        <f>+A25</f>
        <v>1619801476</v>
      </c>
    </row>
    <row r="42" spans="1:11" ht="25.5" customHeight="1" x14ac:dyDescent="0.25">
      <c r="A42" s="30" t="s">
        <v>58</v>
      </c>
      <c r="B42" s="31">
        <f>+C25</f>
        <v>1756552491.8099999</v>
      </c>
    </row>
    <row r="43" spans="1:11" ht="16.5" customHeight="1" x14ac:dyDescent="0.25">
      <c r="A43" s="30" t="s">
        <v>59</v>
      </c>
      <c r="B43" s="31">
        <f>+F25</f>
        <v>615817932.58000004</v>
      </c>
    </row>
  </sheetData>
  <mergeCells count="48">
    <mergeCell ref="C15:J15"/>
    <mergeCell ref="A5:J5"/>
    <mergeCell ref="A6:J6"/>
    <mergeCell ref="A7:J7"/>
    <mergeCell ref="B1:J1"/>
    <mergeCell ref="B2:C2"/>
    <mergeCell ref="D2:H2"/>
    <mergeCell ref="B3:C3"/>
    <mergeCell ref="D3:H3"/>
    <mergeCell ref="A4:J4"/>
    <mergeCell ref="B8:J8"/>
    <mergeCell ref="B11:J11"/>
    <mergeCell ref="B12:J12"/>
    <mergeCell ref="A13:J13"/>
    <mergeCell ref="C14:J14"/>
    <mergeCell ref="C16:J16"/>
    <mergeCell ref="A17:J17"/>
    <mergeCell ref="B18:J18"/>
    <mergeCell ref="B19:J19"/>
    <mergeCell ref="B20:J20"/>
    <mergeCell ref="A22:J22"/>
    <mergeCell ref="A23:J23"/>
    <mergeCell ref="A24:B24"/>
    <mergeCell ref="I24:J24"/>
    <mergeCell ref="C24:E24"/>
    <mergeCell ref="F24:H24"/>
    <mergeCell ref="C27:D27"/>
    <mergeCell ref="G27:H27"/>
    <mergeCell ref="I27:J27"/>
    <mergeCell ref="C25:E25"/>
    <mergeCell ref="F25:H25"/>
    <mergeCell ref="E27:F27"/>
    <mergeCell ref="A36:J36"/>
    <mergeCell ref="A37:J37"/>
    <mergeCell ref="A38:J38"/>
    <mergeCell ref="A40:J40"/>
    <mergeCell ref="B9:J9"/>
    <mergeCell ref="B10:J10"/>
    <mergeCell ref="B21:J21"/>
    <mergeCell ref="A30:J30"/>
    <mergeCell ref="A31:J31"/>
    <mergeCell ref="B32:J32"/>
    <mergeCell ref="B33:J33"/>
    <mergeCell ref="B34:J34"/>
    <mergeCell ref="B35:J35"/>
    <mergeCell ref="A25:B25"/>
    <mergeCell ref="I25:J25"/>
    <mergeCell ref="A26:J26"/>
  </mergeCells>
  <phoneticPr fontId="22" type="noConversion"/>
  <dataValidations count="16">
    <dataValidation allowBlank="1" showInputMessage="1" showErrorMessage="1" prompt="Monto ejecutado en el trimestre" sqref="H28:H29"/>
    <dataValidation allowBlank="1" showInputMessage="1" showErrorMessage="1" prompt="Meta alcanzada en el trimestre" sqref="G28:G29"/>
    <dataValidation allowBlank="1" showInputMessage="1" showErrorMessage="1" prompt="Monto presupuestado para el producto" sqref="D28:D29 E29:F29 F28"/>
    <dataValidation allowBlank="1" showInputMessage="1" showErrorMessage="1" prompt="Meta anual del indicador" sqref="C28:C29 E28"/>
    <dataValidation allowBlank="1" showInputMessage="1" showErrorMessage="1" prompt="Nombre del indicador" sqref="B28:B29"/>
    <dataValidation allowBlank="1" showInputMessage="1" showErrorMessage="1" prompt="Nombre de cada producto" sqref="A28:A29"/>
    <dataValidation allowBlank="1" showInputMessage="1" showErrorMessage="1" prompt="¿En qué consiste el programa?" sqref="B19:J19"/>
    <dataValidation allowBlank="1" showInputMessage="1" showErrorMessage="1" prompt="Presupuesto del programa" sqref="A25:C25 F25"/>
    <dataValidation allowBlank="1" showInputMessage="1" showErrorMessage="1" prompt="Oportunidades de mejora identificadas" sqref="A38:J39 A41:B43"/>
    <dataValidation allowBlank="1" showInputMessage="1" showErrorMessage="1" prompt="De existir desvío, explicar razones." sqref="B35:J35"/>
    <dataValidation allowBlank="1" showInputMessage="1" showErrorMessage="1" prompt="1. Describir lo plasmado en el presupuesto_x000a_2. Describir lo alcanzado en términos financieros y de producción " sqref="B34:J34"/>
    <dataValidation allowBlank="1" showInputMessage="1" showErrorMessage="1" prompt="¿En qué consiste el producto? su objetivo" sqref="B33:J33"/>
    <dataValidation allowBlank="1" showInputMessage="1" showErrorMessage="1" prompt="Nombre del producto" sqref="B32:J32"/>
    <dataValidation allowBlank="1" showInputMessage="1" showErrorMessage="1" prompt="¿A quién va dirigido el programa?, ¿qué característica tiene esta población que requiere ser beneficiada?" sqref="B20:J20"/>
    <dataValidation allowBlank="1" showInputMessage="1" prompt="Nombre del capítulo" sqref="B8:J10"/>
    <dataValidation allowBlank="1" sqref="A8"/>
  </dataValidations>
  <pageMargins left="0.31496062992125984" right="0.39370078740157483" top="0.35433070866141736" bottom="0.74803149606299213" header="0.31496062992125984" footer="0.31496062992125984"/>
  <pageSetup scale="68"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workbookViewId="0">
      <selection activeCell="A13" sqref="A13:H21"/>
    </sheetView>
  </sheetViews>
  <sheetFormatPr baseColWidth="10" defaultRowHeight="15" x14ac:dyDescent="0.25"/>
  <sheetData>
    <row r="1" spans="1:8" x14ac:dyDescent="0.25">
      <c r="A1" s="86" t="s">
        <v>62</v>
      </c>
      <c r="B1" s="86"/>
      <c r="C1" s="86"/>
      <c r="D1" s="86"/>
      <c r="E1" s="86"/>
      <c r="F1" s="86"/>
      <c r="G1" s="86"/>
      <c r="H1" s="86"/>
    </row>
    <row r="2" spans="1:8" x14ac:dyDescent="0.25">
      <c r="A2" s="86"/>
      <c r="B2" s="86"/>
      <c r="C2" s="86"/>
      <c r="D2" s="86"/>
      <c r="E2" s="86"/>
      <c r="F2" s="86"/>
      <c r="G2" s="86"/>
      <c r="H2" s="86"/>
    </row>
    <row r="3" spans="1:8" x14ac:dyDescent="0.25">
      <c r="A3" s="86"/>
      <c r="B3" s="86"/>
      <c r="C3" s="86"/>
      <c r="D3" s="86"/>
      <c r="E3" s="86"/>
      <c r="F3" s="86"/>
      <c r="G3" s="86"/>
      <c r="H3" s="86"/>
    </row>
    <row r="4" spans="1:8" x14ac:dyDescent="0.25">
      <c r="A4" s="86"/>
      <c r="B4" s="86"/>
      <c r="C4" s="86"/>
      <c r="D4" s="86"/>
      <c r="E4" s="86"/>
      <c r="F4" s="86"/>
      <c r="G4" s="86"/>
      <c r="H4" s="86"/>
    </row>
    <row r="5" spans="1:8" x14ac:dyDescent="0.25">
      <c r="A5" s="86"/>
      <c r="B5" s="86"/>
      <c r="C5" s="86"/>
      <c r="D5" s="86"/>
      <c r="E5" s="86"/>
      <c r="F5" s="86"/>
      <c r="G5" s="86"/>
      <c r="H5" s="86"/>
    </row>
    <row r="6" spans="1:8" x14ac:dyDescent="0.25">
      <c r="A6" s="86"/>
      <c r="B6" s="86"/>
      <c r="C6" s="86"/>
      <c r="D6" s="86"/>
      <c r="E6" s="86"/>
      <c r="F6" s="86"/>
      <c r="G6" s="86"/>
      <c r="H6" s="86"/>
    </row>
    <row r="7" spans="1:8" x14ac:dyDescent="0.25">
      <c r="A7" s="86"/>
      <c r="B7" s="86"/>
      <c r="C7" s="86"/>
      <c r="D7" s="86"/>
      <c r="E7" s="86"/>
      <c r="F7" s="86"/>
      <c r="G7" s="86"/>
      <c r="H7" s="86"/>
    </row>
    <row r="8" spans="1:8" x14ac:dyDescent="0.25">
      <c r="A8" s="86"/>
      <c r="B8" s="86"/>
      <c r="C8" s="86"/>
      <c r="D8" s="86"/>
      <c r="E8" s="86"/>
      <c r="F8" s="86"/>
      <c r="G8" s="86"/>
      <c r="H8" s="86"/>
    </row>
    <row r="9" spans="1:8" x14ac:dyDescent="0.25">
      <c r="A9" s="86"/>
      <c r="B9" s="86"/>
      <c r="C9" s="86"/>
      <c r="D9" s="86"/>
      <c r="E9" s="86"/>
      <c r="F9" s="86"/>
      <c r="G9" s="86"/>
      <c r="H9" s="86"/>
    </row>
    <row r="13" spans="1:8" x14ac:dyDescent="0.25">
      <c r="A13" s="87" t="s">
        <v>63</v>
      </c>
      <c r="B13" s="87"/>
      <c r="C13" s="87"/>
      <c r="D13" s="87"/>
      <c r="E13" s="87"/>
      <c r="F13" s="87"/>
      <c r="G13" s="87"/>
      <c r="H13" s="87"/>
    </row>
    <row r="14" spans="1:8" x14ac:dyDescent="0.25">
      <c r="A14" s="87"/>
      <c r="B14" s="87"/>
      <c r="C14" s="87"/>
      <c r="D14" s="87"/>
      <c r="E14" s="87"/>
      <c r="F14" s="87"/>
      <c r="G14" s="87"/>
      <c r="H14" s="87"/>
    </row>
    <row r="15" spans="1:8" x14ac:dyDescent="0.25">
      <c r="A15" s="87"/>
      <c r="B15" s="87"/>
      <c r="C15" s="87"/>
      <c r="D15" s="87"/>
      <c r="E15" s="87"/>
      <c r="F15" s="87"/>
      <c r="G15" s="87"/>
      <c r="H15" s="87"/>
    </row>
    <row r="16" spans="1:8" x14ac:dyDescent="0.25">
      <c r="A16" s="87"/>
      <c r="B16" s="87"/>
      <c r="C16" s="87"/>
      <c r="D16" s="87"/>
      <c r="E16" s="87"/>
      <c r="F16" s="87"/>
      <c r="G16" s="87"/>
      <c r="H16" s="87"/>
    </row>
    <row r="17" spans="1:8" x14ac:dyDescent="0.25">
      <c r="A17" s="87"/>
      <c r="B17" s="87"/>
      <c r="C17" s="87"/>
      <c r="D17" s="87"/>
      <c r="E17" s="87"/>
      <c r="F17" s="87"/>
      <c r="G17" s="87"/>
      <c r="H17" s="87"/>
    </row>
    <row r="18" spans="1:8" x14ac:dyDescent="0.25">
      <c r="A18" s="87"/>
      <c r="B18" s="87"/>
      <c r="C18" s="87"/>
      <c r="D18" s="87"/>
      <c r="E18" s="87"/>
      <c r="F18" s="87"/>
      <c r="G18" s="87"/>
      <c r="H18" s="87"/>
    </row>
    <row r="19" spans="1:8" x14ac:dyDescent="0.25">
      <c r="A19" s="87"/>
      <c r="B19" s="87"/>
      <c r="C19" s="87"/>
      <c r="D19" s="87"/>
      <c r="E19" s="87"/>
      <c r="F19" s="87"/>
      <c r="G19" s="87"/>
      <c r="H19" s="87"/>
    </row>
    <row r="20" spans="1:8" x14ac:dyDescent="0.25">
      <c r="A20" s="87"/>
      <c r="B20" s="87"/>
      <c r="C20" s="87"/>
      <c r="D20" s="87"/>
      <c r="E20" s="87"/>
      <c r="F20" s="87"/>
      <c r="G20" s="87"/>
      <c r="H20" s="87"/>
    </row>
    <row r="21" spans="1:8" x14ac:dyDescent="0.25">
      <c r="A21" s="87"/>
      <c r="B21" s="87"/>
      <c r="C21" s="87"/>
      <c r="D21" s="87"/>
      <c r="E21" s="87"/>
      <c r="F21" s="87"/>
      <c r="G21" s="87"/>
      <c r="H21" s="87"/>
    </row>
  </sheetData>
  <mergeCells count="2">
    <mergeCell ref="A1:H9"/>
    <mergeCell ref="A13:H2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Hoja2</vt:lpstr>
      <vt:lpstr>Hoja1!Área_de_impresión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Francia Del Rosario</cp:lastModifiedBy>
  <cp:lastPrinted>2024-04-16T13:34:49Z</cp:lastPrinted>
  <dcterms:created xsi:type="dcterms:W3CDTF">2021-03-22T15:50:10Z</dcterms:created>
  <dcterms:modified xsi:type="dcterms:W3CDTF">2025-07-22T12:29:16Z</dcterms:modified>
</cp:coreProperties>
</file>