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sina.barreiro.INCART\Downloads\"/>
    </mc:Choice>
  </mc:AlternateContent>
  <bookViews>
    <workbookView xWindow="0" yWindow="0" windowWidth="20490" windowHeight="7755"/>
  </bookViews>
  <sheets>
    <sheet name="Plantilla Presupuesto 2021" sheetId="1" r:id="rId1"/>
  </sheets>
  <definedNames>
    <definedName name="_xlnm.Print_Area" localSheetId="0">'Plantilla Presupuesto 2021'!$A$1:$F$101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1" i="1" l="1"/>
  <c r="E51" i="1"/>
  <c r="C51" i="1"/>
  <c r="C43" i="1"/>
  <c r="E35" i="1"/>
  <c r="C35" i="1"/>
  <c r="E25" i="1"/>
  <c r="C25" i="1"/>
  <c r="E15" i="1"/>
  <c r="C15" i="1"/>
  <c r="E9" i="1"/>
  <c r="E73" i="1" s="1"/>
  <c r="E86" i="1" s="1"/>
  <c r="C9" i="1"/>
  <c r="C73" i="1" s="1"/>
  <c r="C86" i="1" s="1"/>
  <c r="C8" i="1" l="1"/>
  <c r="E8" i="1"/>
</calcChain>
</file>

<file path=xl/sharedStrings.xml><?xml version="1.0" encoding="utf-8"?>
<sst xmlns="http://schemas.openxmlformats.org/spreadsheetml/2006/main" count="104" uniqueCount="103">
  <si>
    <t>[Ministerio al que está adscrito (si aplica)]</t>
  </si>
  <si>
    <t xml:space="preserve">Definición de conceptos: </t>
  </si>
  <si>
    <t>[Instituto Nacional Del Cancer Rosa Emilia Sanchez Perez De Tavarez]</t>
  </si>
  <si>
    <t>Año [2021]</t>
  </si>
  <si>
    <t xml:space="preserve">Presupuesto de Gastos y Aplicaciones Financieras </t>
  </si>
  <si>
    <t>En RD$</t>
  </si>
  <si>
    <t>Detalle</t>
  </si>
  <si>
    <t>Presupuesto Aprobado</t>
  </si>
  <si>
    <t>Presupuesto Modificado</t>
  </si>
  <si>
    <t>2 - GASTOS</t>
  </si>
  <si>
    <t>2.1 - REMUNERACIONES Y CONTRIBUCIONES</t>
  </si>
  <si>
    <t xml:space="preserve">     2.1.1 - REMUNERACIONES</t>
  </si>
  <si>
    <t xml:space="preserve">     2.1.2 - SOBRESUELDOS</t>
  </si>
  <si>
    <t xml:space="preserve">     2.1.3 - DIETAS Y GASTOS DE REPRESENTACIÓN</t>
  </si>
  <si>
    <t xml:space="preserve">     2.1.4 - GRATIFICACIONES Y BONIFICACIONES</t>
  </si>
  <si>
    <t xml:space="preserve">     2.1.5 - CONTRIBUCIONES A LA SEGURIDAD SOCIAL</t>
  </si>
  <si>
    <t>2.2 - CONTRATACIÓN DE SERVICIOS</t>
  </si>
  <si>
    <t xml:space="preserve">     2.2.1 - SERVICIOS BÁSICOS</t>
  </si>
  <si>
    <t xml:space="preserve">     2.2.2 - PUBLICIDAD, IMPRESIÓN Y ENCUADERNACIÓN</t>
  </si>
  <si>
    <t xml:space="preserve">     2.2.3 - VIÁTICOS</t>
  </si>
  <si>
    <t xml:space="preserve">     2.2.4 - TRANSPORTE Y ALMACENAJE</t>
  </si>
  <si>
    <t xml:space="preserve">     2.2.5 - ALQUILERES Y RENTAS</t>
  </si>
  <si>
    <t xml:space="preserve">     2.2.6 - SEGUROS</t>
  </si>
  <si>
    <t xml:space="preserve">     2.2.7 - SERVICIOS DE CONSERVACIÓN, REPARACIONES MENORES E INSTALACIONES TEMPORALES</t>
  </si>
  <si>
    <t xml:space="preserve">     2.2.8 - OTROS SERVICIOS NO INCLUIDOS EN CONCEPTOS ANTERIORES</t>
  </si>
  <si>
    <t xml:space="preserve">     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</si>
  <si>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</si>
  <si>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</si>
  <si>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</si>
  <si>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</si>
  <si>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</si>
  <si>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</si>
  <si>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</si>
  <si>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</si>
  <si>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</si>
  <si>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</si>
  <si>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</si>
  <si>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</si>
  <si>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</si>
  <si>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</si>
  <si>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</si>
  <si>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</si>
  <si>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</si>
  <si>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</si>
  <si>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</si>
  <si>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</si>
  <si>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</si>
  <si>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</si>
  <si>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</si>
  <si>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2.5.5 - TRANSFERENCIAS DE CAPITAL A INSTITUCIONES PÚBLICAS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</si>
  <si>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</si>
  <si>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</si>
  <si>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</si>
  <si>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</si>
  <si>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EDUCACIONAL Y RECREATIVO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</si>
  <si>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</si>
  <si>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</si>
  <si>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</si>
  <si>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</si>
  <si>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BIÓLOGICOS CULTIVABLES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</si>
  <si>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</si>
  <si>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</si>
  <si>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</si>
  <si>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</si>
  <si>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</si>
  <si>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</si>
  <si>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</si>
  <si>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</si>
  <si>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</si>
  <si>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</si>
  <si>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</si>
  <si>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</si>
  <si>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</si>
  <si>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</si>
  <si>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Gastos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</si>
  <si>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</si>
  <si>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</si>
  <si>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</si>
  <si>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</si>
  <si>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</si>
  <si>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</si>
  <si>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</si>
  <si>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</si>
  <si>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</si>
  <si>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TOTAL APLICACIONES FINANCIERAS</t>
  </si>
  <si>
    <t>TOTAL GASTOS Y APLICACIONES FINANCIERAS</t>
  </si>
  <si>
    <t>Fuente: SIGEF</t>
  </si>
  <si>
    <t>Emitido en Fecha: 21/02/2022</t>
  </si>
  <si>
    <t>Area: Planificación y Desarrollo</t>
  </si>
  <si>
    <r>
      <rPr>
        <b/>
        <sz val="11"/>
        <color theme="1"/>
        <rFont val="Calibri"/>
        <family val="2"/>
        <scheme val="minor"/>
      </rPr>
      <t>1. Presupuesto Aprobado:</t>
    </r>
    <r>
      <rPr>
        <sz val="11"/>
        <color theme="1"/>
        <rFont val="Calibri"/>
        <family val="2"/>
        <scheme val="minor"/>
      </rPr>
      <t xml:space="preserve"> Se refiere al presupuesto aprobado en la Ley de Presupuesto General del Estado</t>
    </r>
  </si>
  <si>
    <r>
      <rPr>
        <b/>
        <sz val="11"/>
        <color theme="1"/>
        <rFont val="Calibri"/>
        <family val="2"/>
        <scheme val="minor"/>
      </rPr>
      <t>2. Presupuesto Modificado:</t>
    </r>
    <r>
      <rPr>
        <sz val="11"/>
        <color theme="1"/>
        <rFont val="Calibri"/>
        <family val="2"/>
        <scheme val="minor"/>
      </rPr>
      <t xml:space="preserve"> Se refiere al presupuesto aprobado en caso de que el Congreso Nacional apruebe un presupuesto complementario. </t>
    </r>
  </si>
  <si>
    <r>
      <rPr>
        <b/>
        <sz val="11"/>
        <color theme="1"/>
        <rFont val="Calibri"/>
        <family val="2"/>
        <scheme val="minor"/>
      </rPr>
      <t>Total devengado:</t>
    </r>
    <r>
      <rPr>
        <sz val="11"/>
        <color theme="1"/>
        <rFont val="Calibri"/>
        <family val="2"/>
        <scheme val="minor"/>
      </rPr>
      <t xml:space="preserve"> Son los recursos financieros que surge con la obligacion de pago por la recepción de conformidad de obras, bienes y servicios oportunmente contratados o, en los casos de gastos sin contrapretación, por haberse cumplido los requisitos administrativos dispuestos por el reglamento de la presente Ley</t>
    </r>
  </si>
  <si>
    <t xml:space="preserve"> __________________________________</t>
  </si>
  <si>
    <t>______________________________</t>
  </si>
  <si>
    <t>Preparado Por</t>
  </si>
  <si>
    <t xml:space="preserve">                    Revisado Por </t>
  </si>
  <si>
    <t xml:space="preserve">                   Aprobador por</t>
  </si>
  <si>
    <t xml:space="preserve">                                       Francia Del Rosario</t>
  </si>
  <si>
    <t xml:space="preserve">                    Luis Ferreras</t>
  </si>
  <si>
    <t xml:space="preserve">                  Haydeé Acevedo</t>
  </si>
  <si>
    <t xml:space="preserve">                               Encargada de Presupuesto</t>
  </si>
  <si>
    <t xml:space="preserve">       Gerente de Planificación</t>
  </si>
  <si>
    <t>Directora Planificación y Desarrollo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</si>
</sst>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&quot;RD$&quot;#,##0.00"/>
    <numFmt numFmtId="165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1">
    <xf numFmtId="0" fontId="0" fillId="0" borderId="0" xfId="0"/>
    <xf numFmtId="43" fontId="0" fillId="0" borderId="0" xfId="1" applyFont="1"/>
    <xf numFmtId="0" fontId="4" fillId="2" borderId="0" xfId="0" applyFont="1" applyFill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164" fontId="2" fillId="0" borderId="1" xfId="1" applyNumberFormat="1" applyFont="1" applyBorder="1" applyAlignment="1">
      <alignment horizontal="right" vertical="center" wrapText="1"/>
    </xf>
    <xf numFmtId="43" fontId="2" fillId="0" borderId="2" xfId="1" applyFont="1" applyBorder="1" applyAlignment="1">
      <alignment horizontal="right" vertical="center" wrapText="1"/>
    </xf>
    <xf numFmtId="43" fontId="2" fillId="0" borderId="2" xfId="1" applyFont="1" applyBorder="1" applyAlignment="1">
      <alignment horizontal="center" vertical="center" wrapText="1"/>
    </xf>
    <xf numFmtId="43" fontId="0" fillId="0" borderId="0" xfId="1" applyFont="1" applyAlignment="1">
      <alignment horizontal="right" vertical="center" wrapText="1"/>
    </xf>
    <xf numFmtId="43" fontId="0" fillId="0" borderId="0" xfId="1" applyFont="1" applyAlignment="1">
      <alignment horizontal="center" vertical="center"/>
    </xf>
    <xf numFmtId="43" fontId="0" fillId="0" borderId="0" xfId="1" applyFont="1" applyAlignment="1">
      <alignment horizontal="right" vertical="center"/>
    </xf>
    <xf numFmtId="2" fontId="0" fillId="0" borderId="0" xfId="1" applyNumberFormat="1" applyFont="1" applyAlignment="1">
      <alignment horizontal="right" vertical="center"/>
    </xf>
    <xf numFmtId="0" fontId="2" fillId="0" borderId="0" xfId="0" applyFont="1" applyAlignment="1">
      <alignment horizontal="left" vertical="center" wrapText="1"/>
    </xf>
    <xf numFmtId="43" fontId="2" fillId="0" borderId="0" xfId="1" applyFont="1" applyAlignment="1">
      <alignment horizontal="right" vertical="center" wrapText="1"/>
    </xf>
    <xf numFmtId="43" fontId="2" fillId="0" borderId="0" xfId="1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 indent="2"/>
    </xf>
    <xf numFmtId="43" fontId="0" fillId="0" borderId="0" xfId="1" applyFont="1" applyFill="1" applyAlignment="1">
      <alignment horizontal="right" vertical="center"/>
    </xf>
    <xf numFmtId="2" fontId="2" fillId="0" borderId="0" xfId="1" applyNumberFormat="1" applyFont="1" applyAlignment="1">
      <alignment horizontal="right" vertical="center"/>
    </xf>
    <xf numFmtId="0" fontId="2" fillId="3" borderId="2" xfId="0" applyFont="1" applyFill="1" applyBorder="1" applyAlignment="1">
      <alignment horizontal="left" vertical="center" wrapText="1"/>
    </xf>
    <xf numFmtId="164" fontId="2" fillId="3" borderId="2" xfId="0" applyNumberFormat="1" applyFont="1" applyFill="1" applyBorder="1" applyAlignment="1">
      <alignment vertical="center" wrapText="1"/>
    </xf>
    <xf numFmtId="165" fontId="2" fillId="3" borderId="2" xfId="0" applyNumberFormat="1" applyFont="1" applyFill="1" applyBorder="1" applyAlignment="1">
      <alignment vertical="center" wrapText="1"/>
    </xf>
    <xf numFmtId="0" fontId="0" fillId="0" borderId="0" xfId="0" applyAlignment="1">
      <alignment horizontal="left" vertical="center" wrapText="1"/>
    </xf>
    <xf numFmtId="165" fontId="0" fillId="0" borderId="0" xfId="0" applyNumberFormat="1" applyAlignment="1">
      <alignment vertical="center" wrapText="1"/>
    </xf>
    <xf numFmtId="0" fontId="4" fillId="2" borderId="2" xfId="0" applyFont="1" applyFill="1" applyBorder="1" applyAlignment="1">
      <alignment horizontal="left" vertical="center" wrapText="1"/>
    </xf>
    <xf numFmtId="164" fontId="4" fillId="2" borderId="2" xfId="0" applyNumberFormat="1" applyFont="1" applyFill="1" applyBorder="1" applyAlignment="1">
      <alignment vertical="center" wrapText="1"/>
    </xf>
    <xf numFmtId="164" fontId="4" fillId="4" borderId="2" xfId="0" applyNumberFormat="1" applyFont="1" applyFill="1" applyBorder="1" applyAlignment="1">
      <alignment vertical="center" wrapText="1"/>
    </xf>
    <xf numFmtId="0" fontId="2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/>
    <xf numFmtId="0" fontId="4" fillId="2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164" fontId="2" fillId="0" borderId="1" xfId="1" applyNumberFormat="1" applyFont="1" applyBorder="1" applyAlignment="1">
      <alignment horizontal="right" vertical="center" wrapText="1"/>
    </xf>
    <xf numFmtId="2" fontId="0" fillId="0" borderId="0" xfId="0" applyNumberFormat="1" applyAlignment="1">
      <alignment horizontal="right" vertical="center" wrapText="1"/>
    </xf>
    <xf numFmtId="43" fontId="2" fillId="0" borderId="0" xfId="1" applyFont="1" applyAlignment="1">
      <alignment horizontal="right" vertical="center" wrapText="1"/>
    </xf>
    <xf numFmtId="2" fontId="2" fillId="0" borderId="0" xfId="0" applyNumberFormat="1" applyFont="1" applyAlignment="1">
      <alignment horizontal="right" vertical="center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2" fontId="0" fillId="0" borderId="1" xfId="0" applyNumberFormat="1" applyBorder="1" applyAlignment="1">
      <alignment horizontal="right" vertical="center" wrapText="1"/>
    </xf>
    <xf numFmtId="164" fontId="2" fillId="3" borderId="2" xfId="0" applyNumberFormat="1" applyFont="1" applyFill="1" applyBorder="1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165" fontId="0" fillId="0" borderId="0" xfId="0" applyNumberFormat="1" applyAlignment="1">
      <alignment horizontal="center" vertical="center" wrapText="1"/>
    </xf>
    <xf numFmtId="0" fontId="4" fillId="2" borderId="0" xfId="0" applyFont="1" applyFill="1" applyBorder="1" applyAlignment="1">
      <alignment horizontal="right" vertical="center" wrapText="1"/>
    </xf>
    <xf numFmtId="0" fontId="2" fillId="0" borderId="2" xfId="0" applyFont="1" applyBorder="1" applyAlignment="1">
      <alignment horizontal="left" vertical="center" wrapText="1"/>
    </xf>
    <xf numFmtId="43" fontId="2" fillId="0" borderId="2" xfId="1" applyFont="1" applyBorder="1" applyAlignment="1">
      <alignment horizontal="center" vertical="center" wrapText="1"/>
    </xf>
    <xf numFmtId="43" fontId="0" fillId="0" borderId="0" xfId="1" applyFont="1" applyAlignment="1">
      <alignment horizontal="center" vertical="center" wrapText="1"/>
    </xf>
    <xf numFmtId="165" fontId="2" fillId="0" borderId="0" xfId="0" applyNumberFormat="1" applyFont="1" applyAlignment="1">
      <alignment horizontal="center" vertical="center" wrapText="1"/>
    </xf>
    <xf numFmtId="0" fontId="0" fillId="0" borderId="0" xfId="0" applyAlignment="1">
      <alignment vertical="center" wrapText="1"/>
    </xf>
    <xf numFmtId="2" fontId="0" fillId="0" borderId="0" xfId="1" applyNumberFormat="1" applyFont="1" applyAlignment="1">
      <alignment horizontal="right" vertical="center" wrapText="1"/>
    </xf>
    <xf numFmtId="0" fontId="5" fillId="0" borderId="0" xfId="0" applyFont="1" applyAlignment="1">
      <alignment vertical="center" wrapText="1"/>
    </xf>
    <xf numFmtId="165" fontId="0" fillId="0" borderId="0" xfId="0" applyNumberFormat="1" applyAlignment="1">
      <alignment horizontal="right" vertical="center" wrapText="1"/>
    </xf>
    <xf numFmtId="43" fontId="0" fillId="0" borderId="0" xfId="1" applyFont="1" applyAlignment="1">
      <alignment horizontal="right" vertical="center" wrapText="1"/>
    </xf>
    <xf numFmtId="165" fontId="2" fillId="0" borderId="0" xfId="0" applyNumberFormat="1" applyFont="1" applyAlignment="1">
      <alignment horizontal="right" vertical="center" wrapText="1"/>
    </xf>
    <xf numFmtId="164" fontId="0" fillId="0" borderId="0" xfId="1" applyNumberFormat="1" applyFont="1" applyAlignment="1">
      <alignment horizontal="right" vertical="center" wrapText="1"/>
    </xf>
    <xf numFmtId="2" fontId="2" fillId="0" borderId="0" xfId="0" applyNumberFormat="1" applyFont="1" applyBorder="1" applyAlignment="1">
      <alignment horizontal="right" vertical="center" wrapText="1"/>
    </xf>
    <xf numFmtId="164" fontId="4" fillId="2" borderId="2" xfId="0" applyNumberFormat="1" applyFont="1" applyFill="1" applyBorder="1" applyAlignment="1">
      <alignment horizontal="right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"/>
  <sheetViews>
    <sheetView showGridLines="0" tabSelected="1" zoomScale="90" zoomScaleNormal="90" workbookViewId="0">
      <selection activeCell="H7" sqref="H1:H7"/>
    </sheetView>
  </sheetViews>
  <sheetFormatPr baseColWidth="10" defaultColWidth="9.140625" defaultRowHeight="15" x14ac:dyDescent="0.25"/>
  <cols>
    <col min="1" max="1" width="52.5703125" customWidth="1"/>
    <col min="2" max="2" width="23.5703125" customWidth="1"/>
    <col min="3" max="3" width="15.28515625" customWidth="1"/>
    <col min="4" max="4" width="26" customWidth="1"/>
    <col min="5" max="5" width="27" customWidth="1"/>
    <col min="6" max="6" width="4" style="1" customWidth="1"/>
  </cols>
  <sheetData>
    <row r="1" spans="1:6" ht="18.75" x14ac:dyDescent="0.25">
      <c r="A1" s="32" t="s">
        <v>0</v>
      </c>
      <c r="B1" s="32"/>
      <c r="C1" s="32"/>
      <c r="D1" s="32"/>
      <c r="E1" s="32"/>
    </row>
    <row r="2" spans="1:6" ht="18.75" x14ac:dyDescent="0.25">
      <c r="A2" s="32" t="s">
        <v>2</v>
      </c>
      <c r="B2" s="32"/>
      <c r="C2" s="32"/>
      <c r="D2" s="32"/>
      <c r="E2" s="32"/>
    </row>
    <row r="3" spans="1:6" ht="18.75" x14ac:dyDescent="0.25">
      <c r="A3" s="32" t="s">
        <v>3</v>
      </c>
      <c r="B3" s="32"/>
      <c r="C3" s="32"/>
      <c r="D3" s="32"/>
      <c r="E3" s="32"/>
    </row>
    <row r="4" spans="1:6" ht="15.75" x14ac:dyDescent="0.25">
      <c r="A4" s="33" t="s">
        <v>4</v>
      </c>
      <c r="B4" s="33"/>
      <c r="C4" s="33"/>
      <c r="D4" s="33"/>
      <c r="E4" s="33"/>
    </row>
    <row r="5" spans="1:6" x14ac:dyDescent="0.25">
      <c r="A5" s="34" t="s">
        <v>5</v>
      </c>
      <c r="B5" s="34"/>
      <c r="C5" s="34"/>
      <c r="D5" s="34"/>
      <c r="E5" s="34"/>
    </row>
    <row r="6" spans="1:6" ht="15" customHeight="1" x14ac:dyDescent="0.25"/>
    <row r="7" spans="1:6" ht="15.75" x14ac:dyDescent="0.25">
      <c r="A7" s="2" t="s">
        <v>6</v>
      </c>
      <c r="B7" s="2"/>
      <c r="C7" s="47" t="s">
        <v>7</v>
      </c>
      <c r="D7" s="47"/>
      <c r="E7" s="31" t="s">
        <v>8</v>
      </c>
      <c r="F7" s="31"/>
    </row>
    <row r="8" spans="1:6" x14ac:dyDescent="0.25">
      <c r="A8" s="3" t="s">
        <v>9</v>
      </c>
      <c r="B8" s="3"/>
      <c r="C8" s="35">
        <f>+C9+C15+C25+C35+C43+C51+C61+C66</f>
        <v>819340755</v>
      </c>
      <c r="D8" s="35"/>
      <c r="E8" s="4">
        <f>+E9+E15+E25+E35+E51+E61</f>
        <v>1087871517.27</v>
      </c>
    </row>
    <row r="9" spans="1:6" ht="30" customHeight="1" x14ac:dyDescent="0.25">
      <c r="A9" s="48" t="s">
        <v>10</v>
      </c>
      <c r="B9" s="48"/>
      <c r="C9" s="49">
        <f>SUM(C10:D14)</f>
        <v>547534971</v>
      </c>
      <c r="D9" s="49"/>
      <c r="E9" s="5">
        <f>SUM(E10:F14)</f>
        <v>608349143.75999999</v>
      </c>
      <c r="F9" s="6"/>
    </row>
    <row r="10" spans="1:6" x14ac:dyDescent="0.25">
      <c r="A10" s="45" t="s">
        <v>11</v>
      </c>
      <c r="B10" s="45"/>
      <c r="C10" s="46">
        <v>420507384</v>
      </c>
      <c r="D10" s="46"/>
      <c r="E10" s="7">
        <v>488681950.85000002</v>
      </c>
      <c r="F10" s="8"/>
    </row>
    <row r="11" spans="1:6" x14ac:dyDescent="0.25">
      <c r="A11" s="45" t="s">
        <v>12</v>
      </c>
      <c r="B11" s="45"/>
      <c r="C11" s="46">
        <v>68508325</v>
      </c>
      <c r="D11" s="46"/>
      <c r="E11" s="9">
        <v>55824408.920000002</v>
      </c>
      <c r="F11" s="8"/>
    </row>
    <row r="12" spans="1:6" ht="15" customHeight="1" x14ac:dyDescent="0.25">
      <c r="A12" s="45" t="s">
        <v>13</v>
      </c>
      <c r="B12" s="45"/>
      <c r="C12" s="36">
        <v>0</v>
      </c>
      <c r="D12" s="36"/>
      <c r="E12" s="10">
        <v>0</v>
      </c>
      <c r="F12" s="8"/>
    </row>
    <row r="13" spans="1:6" ht="15" customHeight="1" x14ac:dyDescent="0.25">
      <c r="A13" s="45" t="s">
        <v>14</v>
      </c>
      <c r="B13" s="45"/>
      <c r="C13" s="36">
        <v>0</v>
      </c>
      <c r="D13" s="36"/>
      <c r="E13" s="10">
        <v>0</v>
      </c>
      <c r="F13" s="8"/>
    </row>
    <row r="14" spans="1:6" ht="15" customHeight="1" x14ac:dyDescent="0.25">
      <c r="A14" s="45" t="s">
        <v>15</v>
      </c>
      <c r="B14" s="45"/>
      <c r="C14" s="46">
        <v>58519262</v>
      </c>
      <c r="D14" s="46"/>
      <c r="E14" s="9">
        <v>63842783.990000002</v>
      </c>
      <c r="F14" s="8"/>
    </row>
    <row r="15" spans="1:6" x14ac:dyDescent="0.25">
      <c r="A15" s="11" t="s">
        <v>16</v>
      </c>
      <c r="B15" s="11"/>
      <c r="C15" s="51">
        <f>SUM(C16:D24)</f>
        <v>50959313</v>
      </c>
      <c r="D15" s="51"/>
      <c r="E15" s="12">
        <f>SUM(E16:F24)</f>
        <v>66372324</v>
      </c>
      <c r="F15" s="13"/>
    </row>
    <row r="16" spans="1:6" ht="15" customHeight="1" x14ac:dyDescent="0.25">
      <c r="A16" s="14" t="s">
        <v>17</v>
      </c>
      <c r="B16" s="14"/>
      <c r="C16" s="50">
        <v>5424397</v>
      </c>
      <c r="D16" s="50"/>
      <c r="E16" s="9">
        <v>5798897</v>
      </c>
      <c r="F16" s="8"/>
    </row>
    <row r="17" spans="1:6" ht="15" customHeight="1" x14ac:dyDescent="0.25">
      <c r="A17" s="52" t="s">
        <v>18</v>
      </c>
      <c r="B17" s="52"/>
      <c r="C17" s="50">
        <v>2121946</v>
      </c>
      <c r="D17" s="50"/>
      <c r="E17" s="9">
        <v>2071946</v>
      </c>
      <c r="F17" s="8"/>
    </row>
    <row r="18" spans="1:6" ht="15" customHeight="1" x14ac:dyDescent="0.25">
      <c r="A18" s="14" t="s">
        <v>19</v>
      </c>
      <c r="B18" s="14"/>
      <c r="C18" s="50">
        <v>10000</v>
      </c>
      <c r="D18" s="50"/>
      <c r="E18" s="9">
        <v>95000</v>
      </c>
      <c r="F18" s="8"/>
    </row>
    <row r="19" spans="1:6" ht="15" customHeight="1" x14ac:dyDescent="0.25">
      <c r="A19" s="14" t="s">
        <v>20</v>
      </c>
      <c r="B19" s="14"/>
      <c r="C19" s="50">
        <v>350000</v>
      </c>
      <c r="D19" s="50"/>
      <c r="E19" s="9">
        <v>431700</v>
      </c>
      <c r="F19" s="8"/>
    </row>
    <row r="20" spans="1:6" ht="15" customHeight="1" x14ac:dyDescent="0.25">
      <c r="A20" s="14" t="s">
        <v>21</v>
      </c>
      <c r="B20" s="14"/>
      <c r="C20" s="53">
        <v>0</v>
      </c>
      <c r="D20" s="53"/>
      <c r="E20" s="9">
        <v>1644090</v>
      </c>
      <c r="F20" s="8"/>
    </row>
    <row r="21" spans="1:6" ht="15" customHeight="1" x14ac:dyDescent="0.25">
      <c r="A21" s="14" t="s">
        <v>22</v>
      </c>
      <c r="B21" s="14"/>
      <c r="C21" s="36">
        <v>0</v>
      </c>
      <c r="D21" s="36"/>
      <c r="E21" s="9">
        <v>3000</v>
      </c>
      <c r="F21" s="8"/>
    </row>
    <row r="22" spans="1:6" ht="26.25" customHeight="1" x14ac:dyDescent="0.25">
      <c r="A22" s="54" t="s">
        <v>23</v>
      </c>
      <c r="B22" s="54"/>
      <c r="C22" s="50">
        <v>29604268</v>
      </c>
      <c r="D22" s="50"/>
      <c r="E22" s="9">
        <v>25272069</v>
      </c>
      <c r="F22" s="8"/>
    </row>
    <row r="23" spans="1:6" ht="15" customHeight="1" x14ac:dyDescent="0.25">
      <c r="A23" s="52" t="s">
        <v>24</v>
      </c>
      <c r="B23" s="52"/>
      <c r="C23" s="50">
        <v>13448702</v>
      </c>
      <c r="D23" s="50"/>
      <c r="E23" s="9">
        <v>31055622</v>
      </c>
      <c r="F23" s="8"/>
    </row>
    <row r="24" spans="1:6" ht="15" customHeight="1" x14ac:dyDescent="0.25">
      <c r="A24" s="52" t="s">
        <v>25</v>
      </c>
      <c r="B24" s="52"/>
      <c r="C24" s="36">
        <v>0</v>
      </c>
      <c r="D24" s="36"/>
      <c r="E24" s="10">
        <v>0</v>
      </c>
      <c r="F24" s="8"/>
    </row>
    <row r="25" spans="1:6" x14ac:dyDescent="0.25">
      <c r="A25" s="11" t="s">
        <v>26</v>
      </c>
      <c r="B25" s="11"/>
      <c r="C25" s="51">
        <f>SUM(C26:D34)</f>
        <v>211146325</v>
      </c>
      <c r="D25" s="51"/>
      <c r="E25" s="12">
        <f>SUM(E26:F34)</f>
        <v>370872715.91000003</v>
      </c>
      <c r="F25" s="13"/>
    </row>
    <row r="26" spans="1:6" x14ac:dyDescent="0.25">
      <c r="A26" s="15" t="s">
        <v>27</v>
      </c>
      <c r="B26" s="15"/>
      <c r="C26" s="46">
        <v>10000000</v>
      </c>
      <c r="D26" s="46"/>
      <c r="E26" s="9">
        <v>11000000</v>
      </c>
      <c r="F26" s="8"/>
    </row>
    <row r="27" spans="1:6" x14ac:dyDescent="0.25">
      <c r="A27" s="15" t="s">
        <v>28</v>
      </c>
      <c r="B27" s="15"/>
      <c r="C27" s="46">
        <v>1150000</v>
      </c>
      <c r="D27" s="46"/>
      <c r="E27" s="9">
        <v>304463</v>
      </c>
      <c r="F27" s="8"/>
    </row>
    <row r="28" spans="1:6" x14ac:dyDescent="0.25">
      <c r="A28" s="15" t="s">
        <v>29</v>
      </c>
      <c r="B28" s="15"/>
      <c r="C28" s="46">
        <v>1300000</v>
      </c>
      <c r="D28" s="46"/>
      <c r="E28" s="9">
        <v>5958848</v>
      </c>
      <c r="F28" s="8"/>
    </row>
    <row r="29" spans="1:6" ht="15" customHeight="1" x14ac:dyDescent="0.25">
      <c r="A29" s="15" t="s">
        <v>30</v>
      </c>
      <c r="B29" s="15"/>
      <c r="C29" s="46">
        <v>148832082</v>
      </c>
      <c r="D29" s="46"/>
      <c r="E29" s="9">
        <v>235485704.5</v>
      </c>
      <c r="F29" s="8"/>
    </row>
    <row r="30" spans="1:6" ht="15" customHeight="1" x14ac:dyDescent="0.25">
      <c r="A30" s="15" t="s">
        <v>31</v>
      </c>
      <c r="B30" s="15"/>
      <c r="C30" s="46">
        <v>1170000</v>
      </c>
      <c r="D30" s="46"/>
      <c r="E30" s="9">
        <v>3231068.58</v>
      </c>
      <c r="F30" s="8"/>
    </row>
    <row r="31" spans="1:6" ht="15" customHeight="1" x14ac:dyDescent="0.25">
      <c r="A31" s="15" t="s">
        <v>32</v>
      </c>
      <c r="B31" s="15"/>
      <c r="C31" s="46">
        <v>300000</v>
      </c>
      <c r="D31" s="46"/>
      <c r="E31" s="9">
        <v>363600</v>
      </c>
      <c r="F31" s="8"/>
    </row>
    <row r="32" spans="1:6" ht="15" customHeight="1" x14ac:dyDescent="0.25">
      <c r="A32" s="15" t="s">
        <v>33</v>
      </c>
      <c r="B32" s="15"/>
      <c r="C32" s="46">
        <v>13958000</v>
      </c>
      <c r="D32" s="46"/>
      <c r="E32" s="9">
        <v>63768610.579999998</v>
      </c>
      <c r="F32" s="8"/>
    </row>
    <row r="33" spans="1:6" ht="15" customHeight="1" x14ac:dyDescent="0.25">
      <c r="A33" s="15" t="s">
        <v>34</v>
      </c>
      <c r="B33" s="15"/>
      <c r="C33" s="36">
        <v>0</v>
      </c>
      <c r="D33" s="36"/>
      <c r="E33" s="10">
        <v>0</v>
      </c>
      <c r="F33" s="8"/>
    </row>
    <row r="34" spans="1:6" ht="15" customHeight="1" x14ac:dyDescent="0.25">
      <c r="A34" s="15" t="s">
        <v>35</v>
      </c>
      <c r="B34" s="15"/>
      <c r="C34" s="55">
        <v>34436243</v>
      </c>
      <c r="D34" s="55"/>
      <c r="E34" s="9">
        <v>50760421.25</v>
      </c>
      <c r="F34" s="8"/>
    </row>
    <row r="35" spans="1:6" ht="15" customHeight="1" x14ac:dyDescent="0.25">
      <c r="A35" s="11" t="s">
        <v>36</v>
      </c>
      <c r="B35" s="11"/>
      <c r="C35" s="37">
        <f>SUM(C36:D42)</f>
        <v>85000</v>
      </c>
      <c r="D35" s="37"/>
      <c r="E35" s="12">
        <f>SUM(E36:F42)</f>
        <v>158300</v>
      </c>
      <c r="F35" s="13"/>
    </row>
    <row r="36" spans="1:6" ht="15" customHeight="1" x14ac:dyDescent="0.25">
      <c r="A36" s="15" t="s">
        <v>37</v>
      </c>
      <c r="B36" s="15"/>
      <c r="C36" s="56">
        <v>85000</v>
      </c>
      <c r="D36" s="56"/>
      <c r="E36" s="16">
        <v>158300</v>
      </c>
      <c r="F36" s="8"/>
    </row>
    <row r="37" spans="1:6" ht="15" customHeight="1" x14ac:dyDescent="0.25">
      <c r="A37" s="15" t="s">
        <v>38</v>
      </c>
      <c r="B37" s="15"/>
      <c r="C37" s="36">
        <v>0</v>
      </c>
      <c r="D37" s="36"/>
      <c r="E37" s="10">
        <v>0</v>
      </c>
      <c r="F37" s="8"/>
    </row>
    <row r="38" spans="1:6" ht="15" customHeight="1" x14ac:dyDescent="0.25">
      <c r="A38" s="15" t="s">
        <v>39</v>
      </c>
      <c r="B38" s="15"/>
      <c r="C38" s="36">
        <v>0</v>
      </c>
      <c r="D38" s="36"/>
      <c r="E38" s="10">
        <v>0</v>
      </c>
      <c r="F38" s="8"/>
    </row>
    <row r="39" spans="1:6" ht="15" customHeight="1" x14ac:dyDescent="0.25">
      <c r="A39" s="15" t="s">
        <v>40</v>
      </c>
      <c r="B39" s="15"/>
      <c r="C39" s="36">
        <v>0</v>
      </c>
      <c r="D39" s="36"/>
      <c r="E39" s="10">
        <v>0</v>
      </c>
      <c r="F39" s="8"/>
    </row>
    <row r="40" spans="1:6" ht="15" customHeight="1" x14ac:dyDescent="0.25">
      <c r="A40" s="15" t="s">
        <v>41</v>
      </c>
      <c r="B40" s="15"/>
      <c r="C40" s="36">
        <v>0</v>
      </c>
      <c r="D40" s="36"/>
      <c r="E40" s="10">
        <v>0</v>
      </c>
      <c r="F40" s="8"/>
    </row>
    <row r="41" spans="1:6" ht="15" customHeight="1" x14ac:dyDescent="0.25">
      <c r="A41" s="15" t="s">
        <v>42</v>
      </c>
      <c r="B41" s="15"/>
      <c r="C41" s="36">
        <v>0</v>
      </c>
      <c r="D41" s="36"/>
      <c r="E41" s="10">
        <v>0</v>
      </c>
      <c r="F41" s="8"/>
    </row>
    <row r="42" spans="1:6" ht="15" customHeight="1" x14ac:dyDescent="0.25">
      <c r="A42" s="15" t="s">
        <v>43</v>
      </c>
      <c r="B42" s="15"/>
      <c r="C42" s="36">
        <v>0</v>
      </c>
      <c r="D42" s="36"/>
      <c r="E42" s="10">
        <v>0</v>
      </c>
      <c r="F42" s="8"/>
    </row>
    <row r="43" spans="1:6" ht="15" customHeight="1" x14ac:dyDescent="0.25">
      <c r="A43" s="11" t="s">
        <v>44</v>
      </c>
      <c r="B43" s="11"/>
      <c r="C43" s="38">
        <f>SUM(C44:D50)</f>
        <v>0</v>
      </c>
      <c r="D43" s="38"/>
      <c r="E43" s="17">
        <v>0</v>
      </c>
      <c r="F43" s="13"/>
    </row>
    <row r="44" spans="1:6" ht="15" customHeight="1" x14ac:dyDescent="0.25">
      <c r="A44" s="15" t="s">
        <v>45</v>
      </c>
      <c r="B44" s="15"/>
      <c r="C44" s="36">
        <v>0</v>
      </c>
      <c r="D44" s="36"/>
      <c r="E44" s="10">
        <v>0</v>
      </c>
      <c r="F44" s="8"/>
    </row>
    <row r="45" spans="1:6" ht="15" customHeight="1" x14ac:dyDescent="0.25">
      <c r="A45" s="15" t="s">
        <v>46</v>
      </c>
      <c r="B45" s="15"/>
      <c r="C45" s="36">
        <v>0</v>
      </c>
      <c r="D45" s="36"/>
      <c r="E45" s="10">
        <v>0</v>
      </c>
      <c r="F45" s="8"/>
    </row>
    <row r="46" spans="1:6" ht="15" customHeight="1" x14ac:dyDescent="0.25">
      <c r="A46" s="15" t="s">
        <v>47</v>
      </c>
      <c r="B46" s="15"/>
      <c r="C46" s="36">
        <v>0</v>
      </c>
      <c r="D46" s="36"/>
      <c r="E46" s="10">
        <v>0</v>
      </c>
      <c r="F46" s="8"/>
    </row>
    <row r="47" spans="1:6" ht="15" customHeight="1" x14ac:dyDescent="0.25">
      <c r="A47" s="15" t="s">
        <v>48</v>
      </c>
      <c r="B47" s="15"/>
      <c r="C47" s="36">
        <v>0</v>
      </c>
      <c r="D47" s="36"/>
      <c r="E47" s="10">
        <v>0</v>
      </c>
      <c r="F47" s="8"/>
    </row>
    <row r="48" spans="1:6" ht="15" customHeight="1" x14ac:dyDescent="0.25">
      <c r="A48" s="15" t="s">
        <v>49</v>
      </c>
      <c r="B48" s="15"/>
      <c r="C48" s="36">
        <v>0</v>
      </c>
      <c r="D48" s="36"/>
      <c r="E48" s="10">
        <v>0</v>
      </c>
      <c r="F48" s="8"/>
    </row>
    <row r="49" spans="1:6" ht="15" customHeight="1" x14ac:dyDescent="0.25">
      <c r="A49" s="15" t="s">
        <v>50</v>
      </c>
      <c r="B49" s="15"/>
      <c r="C49" s="36">
        <v>0</v>
      </c>
      <c r="D49" s="36"/>
      <c r="E49" s="10">
        <v>0</v>
      </c>
      <c r="F49" s="8"/>
    </row>
    <row r="50" spans="1:6" ht="15" customHeight="1" x14ac:dyDescent="0.25">
      <c r="A50" s="15" t="s">
        <v>51</v>
      </c>
      <c r="B50" s="15"/>
      <c r="C50" s="36">
        <v>0</v>
      </c>
      <c r="D50" s="36"/>
      <c r="E50" s="10">
        <v>0</v>
      </c>
      <c r="F50" s="8"/>
    </row>
    <row r="51" spans="1:6" ht="15" customHeight="1" x14ac:dyDescent="0.25">
      <c r="A51" s="11" t="s">
        <v>52</v>
      </c>
      <c r="B51" s="11"/>
      <c r="C51" s="57">
        <f>SUM(C52:D60)</f>
        <v>9615146</v>
      </c>
      <c r="D51" s="57"/>
      <c r="E51" s="12">
        <f>SUM(E52:F60)</f>
        <v>40919033.599999994</v>
      </c>
      <c r="F51" s="13"/>
    </row>
    <row r="52" spans="1:6" ht="15" customHeight="1" x14ac:dyDescent="0.25">
      <c r="A52" s="15" t="s">
        <v>53</v>
      </c>
      <c r="B52" s="15"/>
      <c r="C52" s="56">
        <v>2900000</v>
      </c>
      <c r="D52" s="56"/>
      <c r="E52" s="9">
        <v>3549892.76</v>
      </c>
      <c r="F52" s="8"/>
    </row>
    <row r="53" spans="1:6" ht="15" customHeight="1" x14ac:dyDescent="0.25">
      <c r="A53" s="15" t="s">
        <v>54</v>
      </c>
      <c r="B53" s="15"/>
      <c r="C53" s="53">
        <v>0</v>
      </c>
      <c r="D53" s="53"/>
      <c r="E53" s="9">
        <v>50700</v>
      </c>
      <c r="F53" s="8"/>
    </row>
    <row r="54" spans="1:6" ht="15" customHeight="1" x14ac:dyDescent="0.25">
      <c r="A54" s="15" t="s">
        <v>55</v>
      </c>
      <c r="B54" s="15"/>
      <c r="C54" s="56">
        <v>1700000</v>
      </c>
      <c r="D54" s="56"/>
      <c r="E54" s="9">
        <v>21758422</v>
      </c>
      <c r="F54" s="8"/>
    </row>
    <row r="55" spans="1:6" ht="15" customHeight="1" x14ac:dyDescent="0.25">
      <c r="A55" s="15" t="s">
        <v>56</v>
      </c>
      <c r="B55" s="15"/>
      <c r="C55" s="53">
        <v>0</v>
      </c>
      <c r="D55" s="53"/>
      <c r="E55" s="9">
        <v>159772</v>
      </c>
      <c r="F55" s="8"/>
    </row>
    <row r="56" spans="1:6" ht="15" customHeight="1" x14ac:dyDescent="0.25">
      <c r="A56" s="15" t="s">
        <v>57</v>
      </c>
      <c r="B56" s="15"/>
      <c r="C56" s="53">
        <v>250000</v>
      </c>
      <c r="D56" s="53"/>
      <c r="E56" s="9">
        <v>14238930.84</v>
      </c>
      <c r="F56" s="8"/>
    </row>
    <row r="57" spans="1:6" ht="15" customHeight="1" x14ac:dyDescent="0.25">
      <c r="A57" s="15" t="s">
        <v>58</v>
      </c>
      <c r="B57" s="15"/>
      <c r="C57" s="56"/>
      <c r="D57" s="56"/>
      <c r="E57" s="10">
        <v>0</v>
      </c>
      <c r="F57" s="8"/>
    </row>
    <row r="58" spans="1:6" ht="15" customHeight="1" x14ac:dyDescent="0.25">
      <c r="A58" s="15" t="s">
        <v>59</v>
      </c>
      <c r="B58" s="15"/>
      <c r="C58" s="53">
        <v>0</v>
      </c>
      <c r="D58" s="53"/>
      <c r="E58" s="10">
        <v>0</v>
      </c>
      <c r="F58" s="8"/>
    </row>
    <row r="59" spans="1:6" ht="15" customHeight="1" x14ac:dyDescent="0.25">
      <c r="A59" s="15" t="s">
        <v>60</v>
      </c>
      <c r="B59" s="15"/>
      <c r="C59" s="56">
        <v>4765146</v>
      </c>
      <c r="D59" s="56"/>
      <c r="E59" s="9">
        <v>1161316</v>
      </c>
      <c r="F59" s="8"/>
    </row>
    <row r="60" spans="1:6" ht="15" customHeight="1" x14ac:dyDescent="0.25">
      <c r="A60" s="15" t="s">
        <v>61</v>
      </c>
      <c r="B60" s="15"/>
      <c r="C60" s="58">
        <v>0</v>
      </c>
      <c r="D60" s="58"/>
      <c r="E60" s="10">
        <v>0</v>
      </c>
      <c r="F60" s="8"/>
    </row>
    <row r="61" spans="1:6" ht="15" customHeight="1" x14ac:dyDescent="0.25">
      <c r="A61" s="11" t="s">
        <v>62</v>
      </c>
      <c r="B61" s="11"/>
      <c r="C61" s="38">
        <v>0</v>
      </c>
      <c r="D61" s="38"/>
      <c r="E61" s="12">
        <f>SUM(E62:E65)</f>
        <v>1200000</v>
      </c>
      <c r="F61" s="13"/>
    </row>
    <row r="62" spans="1:6" ht="15" customHeight="1" x14ac:dyDescent="0.25">
      <c r="A62" s="15" t="s">
        <v>63</v>
      </c>
      <c r="B62" s="15"/>
      <c r="C62" s="36">
        <v>0</v>
      </c>
      <c r="D62" s="36"/>
      <c r="E62" s="10">
        <v>0</v>
      </c>
      <c r="F62" s="8"/>
    </row>
    <row r="63" spans="1:6" ht="15" customHeight="1" x14ac:dyDescent="0.25">
      <c r="A63" s="15" t="s">
        <v>64</v>
      </c>
      <c r="B63" s="15"/>
      <c r="C63" s="36">
        <v>0</v>
      </c>
      <c r="D63" s="36"/>
      <c r="E63" s="9">
        <v>1200000</v>
      </c>
      <c r="F63" s="8"/>
    </row>
    <row r="64" spans="1:6" ht="15" customHeight="1" x14ac:dyDescent="0.25">
      <c r="A64" s="15" t="s">
        <v>65</v>
      </c>
      <c r="B64" s="15"/>
      <c r="C64" s="36">
        <v>0</v>
      </c>
      <c r="D64" s="36"/>
      <c r="E64" s="10">
        <v>0</v>
      </c>
      <c r="F64" s="8"/>
    </row>
    <row r="65" spans="1:6" ht="15" customHeight="1" x14ac:dyDescent="0.25">
      <c r="A65" s="15" t="s">
        <v>66</v>
      </c>
      <c r="B65" s="15"/>
      <c r="C65" s="36">
        <v>0</v>
      </c>
      <c r="D65" s="36"/>
      <c r="E65" s="10">
        <v>0</v>
      </c>
      <c r="F65" s="8"/>
    </row>
    <row r="66" spans="1:6" ht="15" customHeight="1" x14ac:dyDescent="0.25">
      <c r="A66" s="11" t="s">
        <v>67</v>
      </c>
      <c r="B66" s="11"/>
      <c r="C66" s="38">
        <v>0</v>
      </c>
      <c r="D66" s="38"/>
      <c r="E66" s="17">
        <v>0</v>
      </c>
      <c r="F66" s="13"/>
    </row>
    <row r="67" spans="1:6" ht="15" customHeight="1" x14ac:dyDescent="0.25">
      <c r="A67" s="15" t="s">
        <v>68</v>
      </c>
      <c r="B67" s="15"/>
      <c r="C67" s="36">
        <v>0</v>
      </c>
      <c r="D67" s="36"/>
      <c r="E67" s="10">
        <v>0</v>
      </c>
      <c r="F67" s="8"/>
    </row>
    <row r="68" spans="1:6" ht="15" customHeight="1" x14ac:dyDescent="0.25">
      <c r="A68" s="15" t="s">
        <v>69</v>
      </c>
      <c r="B68" s="15"/>
      <c r="C68" s="36">
        <v>0</v>
      </c>
      <c r="D68" s="36"/>
      <c r="E68" s="10">
        <v>0</v>
      </c>
      <c r="F68" s="8"/>
    </row>
    <row r="69" spans="1:6" ht="15" customHeight="1" x14ac:dyDescent="0.25">
      <c r="A69" s="11" t="s">
        <v>70</v>
      </c>
      <c r="B69" s="11"/>
      <c r="C69" s="38">
        <v>0</v>
      </c>
      <c r="D69" s="38"/>
      <c r="E69" s="17">
        <v>0</v>
      </c>
      <c r="F69" s="13"/>
    </row>
    <row r="70" spans="1:6" ht="15" customHeight="1" x14ac:dyDescent="0.25">
      <c r="A70" s="15" t="s">
        <v>71</v>
      </c>
      <c r="B70" s="15"/>
      <c r="C70" s="36">
        <v>0</v>
      </c>
      <c r="D70" s="36"/>
      <c r="E70" s="10">
        <v>0</v>
      </c>
      <c r="F70" s="8"/>
    </row>
    <row r="71" spans="1:6" ht="15" customHeight="1" x14ac:dyDescent="0.25">
      <c r="A71" s="15" t="s">
        <v>72</v>
      </c>
      <c r="B71" s="15"/>
      <c r="C71" s="36">
        <v>0</v>
      </c>
      <c r="D71" s="36"/>
      <c r="E71" s="10">
        <v>0</v>
      </c>
      <c r="F71" s="8"/>
    </row>
    <row r="72" spans="1:6" ht="15" customHeight="1" x14ac:dyDescent="0.25">
      <c r="A72" s="15" t="s">
        <v>73</v>
      </c>
      <c r="B72" s="15"/>
      <c r="C72" s="43">
        <v>0</v>
      </c>
      <c r="D72" s="43"/>
      <c r="E72" s="10">
        <v>0</v>
      </c>
      <c r="F72" s="8"/>
    </row>
    <row r="73" spans="1:6" ht="15" customHeight="1" x14ac:dyDescent="0.25">
      <c r="A73" s="18" t="s">
        <v>74</v>
      </c>
      <c r="B73" s="18"/>
      <c r="C73" s="44">
        <f>+C9+C15+C25+C35+C51+C61+C66+C69</f>
        <v>819340755</v>
      </c>
      <c r="D73" s="44"/>
      <c r="E73" s="19">
        <f>+E9+E15+E25+E35+E51+E61+E66+E69</f>
        <v>1087871517.27</v>
      </c>
      <c r="F73" s="20"/>
    </row>
    <row r="74" spans="1:6" ht="15" customHeight="1" x14ac:dyDescent="0.25">
      <c r="A74" s="21"/>
      <c r="B74" s="21"/>
      <c r="C74" s="22"/>
      <c r="D74" s="22"/>
    </row>
    <row r="75" spans="1:6" ht="15" customHeight="1" x14ac:dyDescent="0.25">
      <c r="A75" s="3" t="s">
        <v>75</v>
      </c>
      <c r="B75" s="3"/>
      <c r="C75" s="59">
        <v>0</v>
      </c>
      <c r="D75" s="59"/>
      <c r="E75" s="10">
        <v>0</v>
      </c>
    </row>
    <row r="76" spans="1:6" ht="15" customHeight="1" x14ac:dyDescent="0.25">
      <c r="A76" s="11" t="s">
        <v>76</v>
      </c>
      <c r="B76" s="11"/>
      <c r="C76" s="38">
        <v>0</v>
      </c>
      <c r="D76" s="38"/>
      <c r="E76" s="10">
        <v>0</v>
      </c>
    </row>
    <row r="77" spans="1:6" ht="15" customHeight="1" x14ac:dyDescent="0.25">
      <c r="A77" s="15" t="s">
        <v>77</v>
      </c>
      <c r="B77" s="15"/>
      <c r="C77" s="36">
        <v>0</v>
      </c>
      <c r="D77" s="36"/>
      <c r="E77" s="10">
        <v>0</v>
      </c>
    </row>
    <row r="78" spans="1:6" ht="15" customHeight="1" x14ac:dyDescent="0.25">
      <c r="A78" s="15" t="s">
        <v>78</v>
      </c>
      <c r="B78" s="15"/>
      <c r="C78" s="36">
        <v>0</v>
      </c>
      <c r="D78" s="36"/>
      <c r="E78" s="10">
        <v>0</v>
      </c>
    </row>
    <row r="79" spans="1:6" ht="15" customHeight="1" x14ac:dyDescent="0.25">
      <c r="A79" s="11" t="s">
        <v>79</v>
      </c>
      <c r="B79" s="11"/>
      <c r="C79" s="38">
        <v>0</v>
      </c>
      <c r="D79" s="38"/>
      <c r="E79" s="10">
        <v>0</v>
      </c>
    </row>
    <row r="80" spans="1:6" ht="15" customHeight="1" x14ac:dyDescent="0.25">
      <c r="A80" s="15" t="s">
        <v>80</v>
      </c>
      <c r="B80" s="15"/>
      <c r="C80" s="36">
        <v>0</v>
      </c>
      <c r="D80" s="36"/>
      <c r="E80" s="10">
        <v>0</v>
      </c>
    </row>
    <row r="81" spans="1:6" ht="15" customHeight="1" x14ac:dyDescent="0.25">
      <c r="A81" s="15" t="s">
        <v>81</v>
      </c>
      <c r="B81" s="15"/>
      <c r="C81" s="36">
        <v>0</v>
      </c>
      <c r="D81" s="36"/>
      <c r="E81" s="10">
        <v>0</v>
      </c>
    </row>
    <row r="82" spans="1:6" ht="15" customHeight="1" x14ac:dyDescent="0.25">
      <c r="A82" s="11" t="s">
        <v>82</v>
      </c>
      <c r="B82" s="11"/>
      <c r="C82" s="38">
        <v>0</v>
      </c>
      <c r="D82" s="38"/>
      <c r="E82" s="10">
        <v>0</v>
      </c>
    </row>
    <row r="83" spans="1:6" ht="15" customHeight="1" x14ac:dyDescent="0.25">
      <c r="A83" s="15" t="s">
        <v>83</v>
      </c>
      <c r="B83" s="15"/>
      <c r="C83" s="43">
        <v>0</v>
      </c>
      <c r="D83" s="43"/>
      <c r="E83" s="10">
        <v>0</v>
      </c>
    </row>
    <row r="84" spans="1:6" ht="15" customHeight="1" x14ac:dyDescent="0.25">
      <c r="A84" s="18" t="s">
        <v>84</v>
      </c>
      <c r="B84" s="18"/>
      <c r="C84" s="44">
        <v>0</v>
      </c>
      <c r="D84" s="44"/>
      <c r="E84" s="19">
        <v>0</v>
      </c>
      <c r="F84" s="19"/>
    </row>
    <row r="85" spans="1:6" ht="8.25" customHeight="1" x14ac:dyDescent="0.25"/>
    <row r="86" spans="1:6" ht="15.75" x14ac:dyDescent="0.25">
      <c r="A86" s="23" t="s">
        <v>85</v>
      </c>
      <c r="B86" s="23"/>
      <c r="C86" s="60">
        <f>+C73+C84</f>
        <v>819340755</v>
      </c>
      <c r="D86" s="60"/>
      <c r="E86" s="24">
        <f>+E73</f>
        <v>1087871517.27</v>
      </c>
      <c r="F86" s="25"/>
    </row>
    <row r="87" spans="1:6" x14ac:dyDescent="0.25">
      <c r="A87" t="s">
        <v>86</v>
      </c>
    </row>
    <row r="88" spans="1:6" x14ac:dyDescent="0.25">
      <c r="A88" t="s">
        <v>87</v>
      </c>
    </row>
    <row r="89" spans="1:6" x14ac:dyDescent="0.25">
      <c r="A89" t="s">
        <v>88</v>
      </c>
    </row>
    <row r="90" spans="1:6" x14ac:dyDescent="0.25">
      <c r="A90" s="26" t="s">
        <v>1</v>
      </c>
      <c r="B90" s="26"/>
      <c r="C90" s="26"/>
      <c r="D90" s="26"/>
    </row>
    <row r="91" spans="1:6" ht="15" customHeight="1" x14ac:dyDescent="0.25">
      <c r="A91" s="39" t="s">
        <v>89</v>
      </c>
      <c r="B91" s="40"/>
      <c r="C91" s="40"/>
      <c r="D91" s="40"/>
      <c r="E91" s="41"/>
    </row>
    <row r="92" spans="1:6" ht="15" customHeight="1" x14ac:dyDescent="0.25">
      <c r="A92" s="39" t="s">
        <v>90</v>
      </c>
      <c r="B92" s="40"/>
      <c r="C92" s="40"/>
      <c r="D92" s="40"/>
      <c r="E92" s="41"/>
    </row>
    <row r="93" spans="1:6" ht="15" customHeight="1" x14ac:dyDescent="0.25">
      <c r="A93" s="42" t="s">
        <v>91</v>
      </c>
      <c r="B93" s="42"/>
      <c r="C93" s="42"/>
      <c r="D93" s="42"/>
      <c r="E93" s="42"/>
    </row>
    <row r="94" spans="1:6" x14ac:dyDescent="0.25">
      <c r="A94" s="27"/>
      <c r="B94" s="27"/>
    </row>
    <row r="95" spans="1:6" x14ac:dyDescent="0.25">
      <c r="A95" s="27"/>
      <c r="B95" s="27"/>
    </row>
    <row r="97" spans="1:6" x14ac:dyDescent="0.25">
      <c r="A97" s="28" t="s">
        <v>92</v>
      </c>
      <c r="B97" t="s">
        <v>93</v>
      </c>
      <c r="D97" t="s">
        <v>93</v>
      </c>
      <c r="F97"/>
    </row>
    <row r="98" spans="1:6" x14ac:dyDescent="0.25">
      <c r="A98" s="29" t="s">
        <v>94</v>
      </c>
      <c r="B98" s="26" t="s">
        <v>95</v>
      </c>
      <c r="D98" s="30" t="s">
        <v>96</v>
      </c>
      <c r="F98"/>
    </row>
    <row r="99" spans="1:6" x14ac:dyDescent="0.25">
      <c r="A99" s="26" t="s">
        <v>97</v>
      </c>
      <c r="B99" s="26" t="s">
        <v>98</v>
      </c>
      <c r="D99" s="26" t="s">
        <v>99</v>
      </c>
      <c r="F99"/>
    </row>
    <row r="100" spans="1:6" x14ac:dyDescent="0.25">
      <c r="A100" s="26" t="s">
        <v>100</v>
      </c>
      <c r="B100" s="26" t="s">
        <v>101</v>
      </c>
      <c r="D100" s="26" t="s">
        <v>102</v>
      </c>
      <c r="F100"/>
    </row>
  </sheetData>
  <mergeCells count="97">
    <mergeCell ref="C84:D84"/>
    <mergeCell ref="C86:D86"/>
    <mergeCell ref="A91:E91"/>
    <mergeCell ref="A92:E92"/>
    <mergeCell ref="A93:E93"/>
    <mergeCell ref="C83:D83"/>
    <mergeCell ref="C71:D71"/>
    <mergeCell ref="C72:D72"/>
    <mergeCell ref="C73:D73"/>
    <mergeCell ref="C75:D75"/>
    <mergeCell ref="C76:D76"/>
    <mergeCell ref="C77:D77"/>
    <mergeCell ref="C78:D78"/>
    <mergeCell ref="C79:D79"/>
    <mergeCell ref="C80:D80"/>
    <mergeCell ref="C81:D81"/>
    <mergeCell ref="C82:D82"/>
    <mergeCell ref="C70:D70"/>
    <mergeCell ref="C59:D59"/>
    <mergeCell ref="C60:D60"/>
    <mergeCell ref="C61:D61"/>
    <mergeCell ref="C62:D62"/>
    <mergeCell ref="C63:D63"/>
    <mergeCell ref="C64:D64"/>
    <mergeCell ref="C65:D65"/>
    <mergeCell ref="C66:D66"/>
    <mergeCell ref="C67:D67"/>
    <mergeCell ref="C68:D68"/>
    <mergeCell ref="C69:D69"/>
    <mergeCell ref="C58:D58"/>
    <mergeCell ref="C47:D47"/>
    <mergeCell ref="C48:D48"/>
    <mergeCell ref="C49:D49"/>
    <mergeCell ref="C50:D50"/>
    <mergeCell ref="C51:D51"/>
    <mergeCell ref="C52:D52"/>
    <mergeCell ref="C53:D53"/>
    <mergeCell ref="C54:D54"/>
    <mergeCell ref="C55:D55"/>
    <mergeCell ref="C56:D56"/>
    <mergeCell ref="C57:D57"/>
    <mergeCell ref="C46:D46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34:D34"/>
    <mergeCell ref="A24:B24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20:D20"/>
    <mergeCell ref="C21:D21"/>
    <mergeCell ref="A22:B22"/>
    <mergeCell ref="C22:D22"/>
    <mergeCell ref="A23:B23"/>
    <mergeCell ref="C23:D23"/>
    <mergeCell ref="C19:D19"/>
    <mergeCell ref="A12:B12"/>
    <mergeCell ref="C12:D12"/>
    <mergeCell ref="A13:B13"/>
    <mergeCell ref="C13:D13"/>
    <mergeCell ref="A14:B14"/>
    <mergeCell ref="C14:D14"/>
    <mergeCell ref="C15:D15"/>
    <mergeCell ref="C16:D16"/>
    <mergeCell ref="A17:B17"/>
    <mergeCell ref="C17:D17"/>
    <mergeCell ref="C18:D18"/>
    <mergeCell ref="A11:B11"/>
    <mergeCell ref="C11:D11"/>
    <mergeCell ref="A1:E1"/>
    <mergeCell ref="A2:E2"/>
    <mergeCell ref="A3:E3"/>
    <mergeCell ref="A4:E4"/>
    <mergeCell ref="A5:E5"/>
    <mergeCell ref="C7:D7"/>
    <mergeCell ref="E7:F7"/>
    <mergeCell ref="C8:D8"/>
    <mergeCell ref="A9:B9"/>
    <mergeCell ref="C9:D9"/>
    <mergeCell ref="A10:B10"/>
    <mergeCell ref="C10:D10"/>
  </mergeCells>
  <pageMargins left="0.31496062992125984" right="0.70866141732283472" top="0.74803149606299213" bottom="0.74803149606299213" header="0.31496062992125984" footer="0.31496062992125984"/>
  <pageSetup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Plantilla Presupuesto 2021</vt:lpstr>
      <vt:lpstr>'Plantilla Presupuesto 2021'!Área_de_impresión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Francia Del Rosario</dc:creator>
  <cp:lastModifiedBy>Rosina Del Carmen Barreiro Liriano</cp:lastModifiedBy>
  <dcterms:created xsi:type="dcterms:W3CDTF">2022-02-23T12:15:42Z</dcterms:created>
  <dcterms:modified xsi:type="dcterms:W3CDTF">2022-03-03T17:46:34Z</dcterms:modified>
</cp:coreProperties>
</file>