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2CBB0989-079C-4945-86F1-B04AF1DA5CC1}" xr6:coauthVersionLast="45" xr6:coauthVersionMax="45" xr10:uidLastSave="{00000000-0000-0000-0000-000000000000}"/>
  <bookViews>
    <workbookView xWindow="0" yWindow="460" windowWidth="25600" windowHeight="14320" activeTab="1" xr2:uid="{00000000-000D-0000-FFFF-FFFF00000000}"/>
  </bookViews>
  <sheets>
    <sheet name="Plantilla Presupuesto 2019" sheetId="6" r:id="rId1"/>
    <sheet name="Plantilla Presupuesto 2020" sheetId="2" r:id="rId2"/>
  </sheets>
  <definedNames>
    <definedName name="_xlnm.Print_Area" localSheetId="0">'Plantilla Presupuesto 2019'!$A$1:$C$92</definedName>
    <definedName name="_xlnm.Print_Area" localSheetId="1">'Plantilla Presupuesto 2020'!$A$1:$C$93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6" i="2" l="1"/>
  <c r="B73" i="2" l="1"/>
  <c r="B73" i="6"/>
  <c r="B61" i="6" l="1"/>
  <c r="B51" i="6"/>
  <c r="B25" i="6"/>
  <c r="B15" i="6"/>
  <c r="B9" i="6"/>
  <c r="B8" i="6" l="1"/>
  <c r="B51" i="2"/>
  <c r="B25" i="2"/>
  <c r="B15" i="2"/>
  <c r="B9" i="2"/>
  <c r="B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Francia Del Rosario</author>
  </authors>
  <commentList>
    <comment ref="B8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Francia Del Rosario: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Incluidos (Sumados) los 275,000,000 de Aporte SNS nomina</t>
        </r>
      </text>
    </comment>
  </commentList>
</comments>
</file>

<file path=xl/sharedStrings.xml><?xml version="1.0" encoding="utf-8"?>
<sst xmlns="http://schemas.openxmlformats.org/spreadsheetml/2006/main" count="196" uniqueCount="101">
  <si>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</si>
  <si>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</si>
  <si>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</si>
  <si>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</si>
  <si>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</si>
  <si>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</si>
  <si>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</si>
  <si>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</si>
  <si>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</si>
  <si>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</si>
  <si>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</si>
  <si>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</si>
  <si>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</si>
  <si>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</si>
  <si>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</si>
  <si>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</si>
  <si>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</si>
  <si>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</si>
  <si>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</si>
  <si>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</si>
  <si>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</si>
  <si>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</si>
  <si>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</si>
  <si>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</si>
  <si>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</si>
  <si>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</si>
  <si>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</si>
  <si>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</si>
  <si>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</si>
  <si>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</si>
  <si>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</si>
  <si>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</si>
  <si>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</si>
  <si>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</si>
  <si>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</si>
  <si>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</si>
  <si>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</si>
  <si>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</si>
  <si>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</si>
  <si>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</si>
  <si>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</si>
  <si>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</si>
  <si>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</si>
  <si>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</si>
  <si>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</si>
  <si>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</si>
  <si>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</si>
  <si>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</si>
  <si>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</si>
  <si>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</si>
  <si>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</si>
  <si>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</si>
  <si>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</si>
  <si>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</si>
  <si>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</si>
  <si>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</si>
  <si>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</si>
  <si>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</si>
  <si>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</si>
  <si>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</si>
  <si>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</si>
  <si>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</si>
  <si>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</si>
  <si>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</si>
  <si>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</si>
  <si>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</si>
  <si>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</si>
  <si>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</si>
  <si>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</si>
  <si>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</si>
  <si>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</si>
  <si>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</si>
  <si>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</si>
  <si>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</si>
  <si>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</si>
  <si>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</si>
  <si>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</si>
  <si>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</si>
  <si>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</si>
  <si>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</si>
  <si>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</si>
  <si>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</si>
  <si>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</si>
  <si>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>[Ministerio al que está adscrito (si aplica)]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</si>
  <si>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</si>
  <si>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</si>
  <si>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</si>
  <si>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</si>
  <si>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Fuente: [fuente]</t>
  </si>
  <si>
    <t xml:space="preserve">Presupuesto de Gastos y Aplicaciones Financieras </t>
  </si>
  <si>
    <t>Año [2020]</t>
  </si>
  <si>
    <t>Preparado Por</t>
  </si>
  <si>
    <t>[Instituto Nacional Del Cancer Rosa Emilia Sanchez Perez De Tavarez]</t>
  </si>
  <si>
    <t>Año [2019]</t>
  </si>
  <si>
    <t>[SERVICIO NACIONAL DE SALUD]</t>
  </si>
  <si>
    <t>[INSTITUTO NACIONAL DEL CANCER ROSA EMILIA SANCHEZ PEREZ DE TAVARES]</t>
  </si>
  <si>
    <t>______________________________</t>
  </si>
  <si>
    <t xml:space="preserve">                    Revisado Por </t>
  </si>
  <si>
    <t xml:space="preserve">                   Aprobador por</t>
  </si>
  <si>
    <t xml:space="preserve"> Preparado Por</t>
  </si>
  <si>
    <t xml:space="preserve"> 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</si>
</sst>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&quot;RD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43" fontId="0" fillId="0" borderId="0" xfId="0" applyNumberFormat="1"/>
    <xf numFmtId="43" fontId="0" fillId="0" borderId="0" xfId="1" applyFont="1" applyAlignment="1">
      <alignment vertical="center" wrapText="1"/>
    </xf>
    <xf numFmtId="43" fontId="3" fillId="0" borderId="0" xfId="1" applyFont="1"/>
    <xf numFmtId="43" fontId="0" fillId="0" borderId="0" xfId="1" applyFont="1" applyAlignment="1">
      <alignment horizontal="left"/>
    </xf>
    <xf numFmtId="43" fontId="1" fillId="0" borderId="0" xfId="1" applyFont="1" applyFill="1" applyAlignment="1">
      <alignment vertical="center" wrapText="1"/>
    </xf>
    <xf numFmtId="43" fontId="1" fillId="0" borderId="0" xfId="1" applyFont="1"/>
    <xf numFmtId="43" fontId="4" fillId="0" borderId="0" xfId="1" applyFont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167" fontId="2" fillId="3" borderId="2" xfId="0" applyNumberFormat="1" applyFont="1" applyFill="1" applyBorder="1" applyAlignment="1">
      <alignment horizontal="right" vertical="center" wrapText="1"/>
    </xf>
    <xf numFmtId="2" fontId="0" fillId="0" borderId="0" xfId="1" applyNumberFormat="1" applyFont="1" applyAlignment="1">
      <alignment vertical="center" wrapText="1"/>
    </xf>
    <xf numFmtId="167" fontId="0" fillId="0" borderId="0" xfId="0" applyNumberFormat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167" fontId="1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2" fontId="1" fillId="2" borderId="2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2</xdr:row>
      <xdr:rowOff>133350</xdr:rowOff>
    </xdr:from>
    <xdr:to>
      <xdr:col>2</xdr:col>
      <xdr:colOff>1590676</xdr:colOff>
      <xdr:row>4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609600"/>
          <a:ext cx="1466851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</xdr:row>
      <xdr:rowOff>47625</xdr:rowOff>
    </xdr:from>
    <xdr:to>
      <xdr:col>0</xdr:col>
      <xdr:colOff>1409701</xdr:colOff>
      <xdr:row>5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523875"/>
          <a:ext cx="809626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228600</xdr:rowOff>
    </xdr:from>
    <xdr:to>
      <xdr:col>0</xdr:col>
      <xdr:colOff>1042741</xdr:colOff>
      <xdr:row>5</xdr:row>
      <xdr:rowOff>1150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42875" y="4667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190500</xdr:colOff>
      <xdr:row>1</xdr:row>
      <xdr:rowOff>228600</xdr:rowOff>
    </xdr:from>
    <xdr:to>
      <xdr:col>0</xdr:col>
      <xdr:colOff>1000126</xdr:colOff>
      <xdr:row>4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6725"/>
          <a:ext cx="809626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2</xdr:row>
      <xdr:rowOff>57150</xdr:rowOff>
    </xdr:from>
    <xdr:to>
      <xdr:col>2</xdr:col>
      <xdr:colOff>2019299</xdr:colOff>
      <xdr:row>4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62574" y="533400"/>
          <a:ext cx="187642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showGridLines="0" topLeftCell="A71" zoomScaleNormal="100" workbookViewId="0">
      <selection activeCell="C78" sqref="C78"/>
    </sheetView>
  </sheetViews>
  <sheetFormatPr baseColWidth="10" defaultColWidth="9.1640625" defaultRowHeight="15" x14ac:dyDescent="0.2"/>
  <cols>
    <col min="1" max="1" width="59.5" customWidth="1"/>
    <col min="2" max="2" width="37.83203125" customWidth="1"/>
    <col min="3" max="3" width="30.83203125" customWidth="1"/>
    <col min="4" max="4" width="15.1640625" bestFit="1" customWidth="1"/>
  </cols>
  <sheetData>
    <row r="1" spans="1:5" ht="19" x14ac:dyDescent="0.25">
      <c r="A1" s="28" t="s">
        <v>94</v>
      </c>
      <c r="B1" s="28"/>
      <c r="C1" s="28"/>
      <c r="E1" s="8" t="s">
        <v>39</v>
      </c>
    </row>
    <row r="2" spans="1:5" ht="19" x14ac:dyDescent="0.2">
      <c r="A2" s="28" t="s">
        <v>95</v>
      </c>
      <c r="B2" s="28"/>
      <c r="C2" s="28"/>
      <c r="E2" s="14" t="s">
        <v>86</v>
      </c>
    </row>
    <row r="3" spans="1:5" ht="19" x14ac:dyDescent="0.2">
      <c r="A3" s="28" t="s">
        <v>93</v>
      </c>
      <c r="B3" s="28"/>
      <c r="C3" s="28"/>
      <c r="E3" s="14" t="s">
        <v>87</v>
      </c>
    </row>
    <row r="4" spans="1:5" ht="19" x14ac:dyDescent="0.25">
      <c r="A4" s="29" t="s">
        <v>89</v>
      </c>
      <c r="B4" s="29"/>
      <c r="C4" s="29"/>
      <c r="E4" s="8" t="s">
        <v>82</v>
      </c>
    </row>
    <row r="5" spans="1:5" x14ac:dyDescent="0.2">
      <c r="A5" s="30" t="s">
        <v>36</v>
      </c>
      <c r="B5" s="30"/>
      <c r="C5" s="30"/>
      <c r="E5" s="14" t="s">
        <v>84</v>
      </c>
    </row>
    <row r="6" spans="1:5" x14ac:dyDescent="0.2">
      <c r="E6" s="14" t="s">
        <v>85</v>
      </c>
    </row>
    <row r="7" spans="1:5" ht="17" x14ac:dyDescent="0.2">
      <c r="A7" s="12" t="s">
        <v>0</v>
      </c>
      <c r="B7" s="13" t="s">
        <v>37</v>
      </c>
      <c r="C7" s="13" t="s">
        <v>38</v>
      </c>
    </row>
    <row r="8" spans="1:5" ht="16" x14ac:dyDescent="0.2">
      <c r="A8" s="1" t="s">
        <v>1</v>
      </c>
      <c r="B8" s="15">
        <f>+B9+B15+B25+B51+B61+275000000</f>
        <v>900628335.03487754</v>
      </c>
      <c r="C8" s="15"/>
      <c r="D8" s="18"/>
    </row>
    <row r="9" spans="1:5" ht="16" x14ac:dyDescent="0.2">
      <c r="A9" s="2" t="s">
        <v>2</v>
      </c>
      <c r="B9" s="22">
        <f>SUM(B10:B14)</f>
        <v>200292122.32347313</v>
      </c>
      <c r="C9" s="23"/>
    </row>
    <row r="10" spans="1:5" ht="16" x14ac:dyDescent="0.2">
      <c r="A10" s="7" t="s">
        <v>3</v>
      </c>
      <c r="B10" s="19">
        <v>181902942.91619316</v>
      </c>
      <c r="C10" s="5"/>
    </row>
    <row r="11" spans="1:5" ht="16" x14ac:dyDescent="0.2">
      <c r="A11" s="7" t="s">
        <v>4</v>
      </c>
      <c r="B11" s="19">
        <v>3393423.2000000007</v>
      </c>
    </row>
    <row r="12" spans="1:5" ht="16" x14ac:dyDescent="0.2">
      <c r="A12" s="7" t="s">
        <v>40</v>
      </c>
      <c r="B12" s="34">
        <v>0</v>
      </c>
    </row>
    <row r="13" spans="1:5" ht="16" x14ac:dyDescent="0.2">
      <c r="A13" s="7" t="s">
        <v>5</v>
      </c>
      <c r="B13" s="19">
        <v>45600</v>
      </c>
    </row>
    <row r="14" spans="1:5" ht="16" x14ac:dyDescent="0.2">
      <c r="A14" s="7" t="s">
        <v>6</v>
      </c>
      <c r="B14" s="19">
        <v>14950156.207279984</v>
      </c>
    </row>
    <row r="15" spans="1:5" ht="16" x14ac:dyDescent="0.2">
      <c r="A15" s="2" t="s">
        <v>7</v>
      </c>
      <c r="B15" s="22">
        <f>SUM(B16:B24)</f>
        <v>95242974.371331513</v>
      </c>
    </row>
    <row r="16" spans="1:5" ht="16" x14ac:dyDescent="0.2">
      <c r="A16" s="7" t="s">
        <v>8</v>
      </c>
      <c r="B16" s="24">
        <v>4806000</v>
      </c>
    </row>
    <row r="17" spans="1:2" ht="16" x14ac:dyDescent="0.2">
      <c r="A17" s="7" t="s">
        <v>9</v>
      </c>
      <c r="B17" s="24">
        <v>992959</v>
      </c>
    </row>
    <row r="18" spans="1:2" ht="16" x14ac:dyDescent="0.2">
      <c r="A18" s="7" t="s">
        <v>10</v>
      </c>
      <c r="B18" s="34">
        <v>0</v>
      </c>
    </row>
    <row r="19" spans="1:2" ht="18" customHeight="1" x14ac:dyDescent="0.2">
      <c r="A19" s="7" t="s">
        <v>11</v>
      </c>
      <c r="B19" s="19">
        <v>1236277.4650000001</v>
      </c>
    </row>
    <row r="20" spans="1:2" ht="16" x14ac:dyDescent="0.2">
      <c r="A20" s="7" t="s">
        <v>12</v>
      </c>
      <c r="B20" s="19">
        <v>1374611.7625</v>
      </c>
    </row>
    <row r="21" spans="1:2" ht="16" x14ac:dyDescent="0.2">
      <c r="A21" s="7" t="s">
        <v>13</v>
      </c>
      <c r="B21" s="19">
        <v>35910</v>
      </c>
    </row>
    <row r="22" spans="1:2" ht="32" x14ac:dyDescent="0.2">
      <c r="A22" s="7" t="s">
        <v>14</v>
      </c>
      <c r="B22" s="19">
        <v>37871806.92386727</v>
      </c>
    </row>
    <row r="23" spans="1:2" ht="16" x14ac:dyDescent="0.2">
      <c r="A23" s="7" t="s">
        <v>15</v>
      </c>
      <c r="B23" s="19">
        <v>48925409.219964251</v>
      </c>
    </row>
    <row r="24" spans="1:2" ht="16" x14ac:dyDescent="0.2">
      <c r="A24" s="7" t="s">
        <v>41</v>
      </c>
      <c r="B24" s="31">
        <v>0</v>
      </c>
    </row>
    <row r="25" spans="1:2" ht="16" x14ac:dyDescent="0.2">
      <c r="A25" s="2" t="s">
        <v>16</v>
      </c>
      <c r="B25" s="22">
        <f>SUM(B26:B34)</f>
        <v>286998498.89017159</v>
      </c>
    </row>
    <row r="26" spans="1:2" ht="16" x14ac:dyDescent="0.2">
      <c r="A26" s="7" t="s">
        <v>17</v>
      </c>
      <c r="B26" s="19">
        <v>5906999.2382499957</v>
      </c>
    </row>
    <row r="27" spans="1:2" ht="16" x14ac:dyDescent="0.2">
      <c r="A27" s="7" t="s">
        <v>18</v>
      </c>
      <c r="B27" s="24">
        <v>2367312.3277499997</v>
      </c>
    </row>
    <row r="28" spans="1:2" ht="16" x14ac:dyDescent="0.2">
      <c r="A28" s="7" t="s">
        <v>19</v>
      </c>
      <c r="B28" s="19">
        <v>2008546.1720710103</v>
      </c>
    </row>
    <row r="29" spans="1:2" ht="16" x14ac:dyDescent="0.2">
      <c r="A29" s="7" t="s">
        <v>20</v>
      </c>
      <c r="B29" s="19">
        <v>212327973.98321933</v>
      </c>
    </row>
    <row r="30" spans="1:2" ht="16" x14ac:dyDescent="0.2">
      <c r="A30" s="7" t="s">
        <v>21</v>
      </c>
      <c r="B30" s="19">
        <v>1717814.2544249485</v>
      </c>
    </row>
    <row r="31" spans="1:2" ht="16" x14ac:dyDescent="0.2">
      <c r="A31" s="7" t="s">
        <v>22</v>
      </c>
      <c r="B31" s="19">
        <v>2434922.8512674076</v>
      </c>
    </row>
    <row r="32" spans="1:2" ht="16" x14ac:dyDescent="0.2">
      <c r="A32" s="7" t="s">
        <v>23</v>
      </c>
      <c r="B32" s="19">
        <v>6250731.4745200006</v>
      </c>
    </row>
    <row r="33" spans="1:2" ht="32" x14ac:dyDescent="0.2">
      <c r="A33" s="7" t="s">
        <v>42</v>
      </c>
      <c r="B33" s="34">
        <v>0</v>
      </c>
    </row>
    <row r="34" spans="1:2" ht="16" x14ac:dyDescent="0.2">
      <c r="A34" s="7" t="s">
        <v>24</v>
      </c>
      <c r="B34" s="19">
        <v>53984198.588668928</v>
      </c>
    </row>
    <row r="35" spans="1:2" ht="16" x14ac:dyDescent="0.2">
      <c r="A35" s="2" t="s">
        <v>25</v>
      </c>
      <c r="B35" s="31"/>
    </row>
    <row r="36" spans="1:2" ht="16" x14ac:dyDescent="0.2">
      <c r="A36" s="7" t="s">
        <v>26</v>
      </c>
      <c r="B36" s="31">
        <v>0</v>
      </c>
    </row>
    <row r="37" spans="1:2" ht="16" x14ac:dyDescent="0.2">
      <c r="A37" s="7" t="s">
        <v>43</v>
      </c>
      <c r="B37" s="32">
        <v>0</v>
      </c>
    </row>
    <row r="38" spans="1:2" ht="16" x14ac:dyDescent="0.2">
      <c r="A38" s="7" t="s">
        <v>44</v>
      </c>
      <c r="B38" s="31">
        <v>0</v>
      </c>
    </row>
    <row r="39" spans="1:2" ht="32" x14ac:dyDescent="0.2">
      <c r="A39" s="7" t="s">
        <v>45</v>
      </c>
      <c r="B39" s="31">
        <v>0</v>
      </c>
    </row>
    <row r="40" spans="1:2" ht="32" x14ac:dyDescent="0.2">
      <c r="A40" s="7" t="s">
        <v>46</v>
      </c>
      <c r="B40" s="31">
        <v>0</v>
      </c>
    </row>
    <row r="41" spans="1:2" ht="16" x14ac:dyDescent="0.2">
      <c r="A41" s="7" t="s">
        <v>27</v>
      </c>
      <c r="B41" s="31">
        <v>0</v>
      </c>
    </row>
    <row r="42" spans="1:2" ht="16" x14ac:dyDescent="0.2">
      <c r="A42" s="7" t="s">
        <v>47</v>
      </c>
      <c r="B42" s="31">
        <v>0</v>
      </c>
    </row>
    <row r="43" spans="1:2" ht="16" x14ac:dyDescent="0.2">
      <c r="A43" s="2" t="s">
        <v>48</v>
      </c>
      <c r="B43" s="31">
        <v>0</v>
      </c>
    </row>
    <row r="44" spans="1:2" ht="16" x14ac:dyDescent="0.2">
      <c r="A44" s="7" t="s">
        <v>49</v>
      </c>
      <c r="B44" s="31">
        <v>0</v>
      </c>
    </row>
    <row r="45" spans="1:2" ht="16" x14ac:dyDescent="0.2">
      <c r="A45" s="7" t="s">
        <v>50</v>
      </c>
      <c r="B45" s="32">
        <v>0</v>
      </c>
    </row>
    <row r="46" spans="1:2" ht="16" x14ac:dyDescent="0.2">
      <c r="A46" s="7" t="s">
        <v>51</v>
      </c>
      <c r="B46" s="31">
        <v>0</v>
      </c>
    </row>
    <row r="47" spans="1:2" ht="32" x14ac:dyDescent="0.2">
      <c r="A47" s="7" t="s">
        <v>52</v>
      </c>
      <c r="B47" s="31">
        <v>0</v>
      </c>
    </row>
    <row r="48" spans="1:2" ht="32" x14ac:dyDescent="0.2">
      <c r="A48" s="7" t="s">
        <v>53</v>
      </c>
      <c r="B48" s="31">
        <v>0</v>
      </c>
    </row>
    <row r="49" spans="1:2" ht="16" x14ac:dyDescent="0.2">
      <c r="A49" s="7" t="s">
        <v>54</v>
      </c>
      <c r="B49" s="31">
        <v>0</v>
      </c>
    </row>
    <row r="50" spans="1:2" ht="16" x14ac:dyDescent="0.2">
      <c r="A50" s="7" t="s">
        <v>55</v>
      </c>
      <c r="B50" s="31">
        <v>0</v>
      </c>
    </row>
    <row r="51" spans="1:2" ht="16" x14ac:dyDescent="0.2">
      <c r="A51" s="2" t="s">
        <v>28</v>
      </c>
      <c r="B51" s="22">
        <f>SUM(B52:B60)</f>
        <v>41835989.449901387</v>
      </c>
    </row>
    <row r="52" spans="1:2" ht="16" x14ac:dyDescent="0.2">
      <c r="A52" s="7" t="s">
        <v>29</v>
      </c>
      <c r="B52" s="24">
        <v>5921196.3560484936</v>
      </c>
    </row>
    <row r="53" spans="1:2" ht="16" x14ac:dyDescent="0.2">
      <c r="A53" s="7" t="s">
        <v>30</v>
      </c>
      <c r="B53" s="24">
        <v>669636</v>
      </c>
    </row>
    <row r="54" spans="1:2" ht="16" x14ac:dyDescent="0.2">
      <c r="A54" s="7" t="s">
        <v>31</v>
      </c>
      <c r="B54" s="24">
        <v>17009500.965100002</v>
      </c>
    </row>
    <row r="55" spans="1:2" ht="16" x14ac:dyDescent="0.2">
      <c r="A55" s="7" t="s">
        <v>32</v>
      </c>
      <c r="B55" s="24">
        <v>1761352.7249999999</v>
      </c>
    </row>
    <row r="56" spans="1:2" ht="16" x14ac:dyDescent="0.2">
      <c r="A56" s="7" t="s">
        <v>33</v>
      </c>
      <c r="B56" s="24">
        <v>3660075.0537531762</v>
      </c>
    </row>
    <row r="57" spans="1:2" ht="16" x14ac:dyDescent="0.2">
      <c r="A57" s="7" t="s">
        <v>56</v>
      </c>
      <c r="B57" s="19">
        <v>355300.00000000006</v>
      </c>
    </row>
    <row r="58" spans="1:2" ht="16" x14ac:dyDescent="0.2">
      <c r="A58" s="7" t="s">
        <v>57</v>
      </c>
      <c r="B58" s="34">
        <v>0</v>
      </c>
    </row>
    <row r="59" spans="1:2" ht="16" x14ac:dyDescent="0.2">
      <c r="A59" s="7" t="s">
        <v>34</v>
      </c>
      <c r="B59" s="19">
        <v>12458928.349999715</v>
      </c>
    </row>
    <row r="60" spans="1:2" ht="16" x14ac:dyDescent="0.2">
      <c r="A60" s="7" t="s">
        <v>58</v>
      </c>
      <c r="B60" s="35">
        <v>0</v>
      </c>
    </row>
    <row r="61" spans="1:2" ht="16" x14ac:dyDescent="0.2">
      <c r="A61" s="2" t="s">
        <v>59</v>
      </c>
      <c r="B61" s="25">
        <f>SUM(B62:B65)</f>
        <v>1258750</v>
      </c>
    </row>
    <row r="62" spans="1:2" ht="16" x14ac:dyDescent="0.2">
      <c r="A62" s="7" t="s">
        <v>60</v>
      </c>
      <c r="B62" s="5">
        <v>1258750</v>
      </c>
    </row>
    <row r="63" spans="1:2" ht="16" x14ac:dyDescent="0.2">
      <c r="A63" s="7" t="s">
        <v>61</v>
      </c>
      <c r="B63" s="32">
        <v>0</v>
      </c>
    </row>
    <row r="64" spans="1:2" ht="16" x14ac:dyDescent="0.2">
      <c r="A64" s="7" t="s">
        <v>62</v>
      </c>
      <c r="B64" s="31">
        <v>0</v>
      </c>
    </row>
    <row r="65" spans="1:3" ht="32" x14ac:dyDescent="0.2">
      <c r="A65" s="7" t="s">
        <v>63</v>
      </c>
      <c r="B65" s="31">
        <v>0</v>
      </c>
    </row>
    <row r="66" spans="1:3" ht="16" x14ac:dyDescent="0.2">
      <c r="A66" s="2" t="s">
        <v>64</v>
      </c>
      <c r="B66" s="31">
        <v>0</v>
      </c>
    </row>
    <row r="67" spans="1:3" ht="16" x14ac:dyDescent="0.2">
      <c r="A67" s="7" t="s">
        <v>65</v>
      </c>
      <c r="B67" s="31">
        <v>0</v>
      </c>
    </row>
    <row r="68" spans="1:3" ht="16" x14ac:dyDescent="0.2">
      <c r="A68" s="7" t="s">
        <v>66</v>
      </c>
      <c r="B68" s="32">
        <v>0</v>
      </c>
    </row>
    <row r="69" spans="1:3" ht="16" x14ac:dyDescent="0.2">
      <c r="A69" s="2" t="s">
        <v>67</v>
      </c>
      <c r="B69" s="31">
        <v>0</v>
      </c>
    </row>
    <row r="70" spans="1:3" ht="16" x14ac:dyDescent="0.2">
      <c r="A70" s="7" t="s">
        <v>68</v>
      </c>
      <c r="B70" s="31">
        <v>0</v>
      </c>
    </row>
    <row r="71" spans="1:3" ht="16" x14ac:dyDescent="0.2">
      <c r="A71" s="7" t="s">
        <v>69</v>
      </c>
      <c r="B71" s="32">
        <v>0</v>
      </c>
    </row>
    <row r="72" spans="1:3" ht="16" x14ac:dyDescent="0.2">
      <c r="A72" s="7" t="s">
        <v>70</v>
      </c>
      <c r="B72" s="31">
        <v>0</v>
      </c>
    </row>
    <row r="73" spans="1:3" ht="16" x14ac:dyDescent="0.2">
      <c r="A73" s="9" t="s">
        <v>35</v>
      </c>
      <c r="B73" s="6">
        <f>B61+B51+B35+B25+B15+B9+275000000</f>
        <v>900628335.03487766</v>
      </c>
      <c r="C73" s="6"/>
    </row>
    <row r="74" spans="1:3" x14ac:dyDescent="0.2">
      <c r="A74" s="4"/>
      <c r="B74" s="31">
        <v>0</v>
      </c>
    </row>
    <row r="75" spans="1:3" ht="16" x14ac:dyDescent="0.2">
      <c r="A75" s="1" t="s">
        <v>71</v>
      </c>
      <c r="B75" s="36">
        <v>0</v>
      </c>
    </row>
    <row r="76" spans="1:3" ht="16" x14ac:dyDescent="0.2">
      <c r="A76" s="2" t="s">
        <v>72</v>
      </c>
      <c r="B76" s="31">
        <v>0</v>
      </c>
    </row>
    <row r="77" spans="1:3" ht="16" x14ac:dyDescent="0.2">
      <c r="A77" s="7" t="s">
        <v>73</v>
      </c>
      <c r="B77" s="38">
        <v>0</v>
      </c>
    </row>
    <row r="78" spans="1:3" ht="16" x14ac:dyDescent="0.2">
      <c r="A78" s="7" t="s">
        <v>74</v>
      </c>
      <c r="B78" s="32">
        <v>0</v>
      </c>
    </row>
    <row r="79" spans="1:3" ht="16" x14ac:dyDescent="0.2">
      <c r="A79" s="2" t="s">
        <v>75</v>
      </c>
      <c r="B79" s="31">
        <v>0</v>
      </c>
    </row>
    <row r="80" spans="1:3" ht="16" x14ac:dyDescent="0.2">
      <c r="A80" s="7" t="s">
        <v>76</v>
      </c>
      <c r="B80" s="31">
        <v>0</v>
      </c>
    </row>
    <row r="81" spans="1:5" ht="16" x14ac:dyDescent="0.2">
      <c r="A81" s="7" t="s">
        <v>77</v>
      </c>
      <c r="B81" s="32">
        <v>0</v>
      </c>
    </row>
    <row r="82" spans="1:5" ht="16" x14ac:dyDescent="0.2">
      <c r="A82" s="2" t="s">
        <v>78</v>
      </c>
      <c r="B82" s="31">
        <v>0</v>
      </c>
    </row>
    <row r="83" spans="1:5" ht="16" x14ac:dyDescent="0.2">
      <c r="A83" s="7" t="s">
        <v>79</v>
      </c>
      <c r="B83" s="31">
        <v>0</v>
      </c>
    </row>
    <row r="84" spans="1:5" ht="16" x14ac:dyDescent="0.2">
      <c r="A84" s="9" t="s">
        <v>80</v>
      </c>
      <c r="B84" s="39">
        <v>0</v>
      </c>
      <c r="C84" s="6"/>
    </row>
    <row r="85" spans="1:5" x14ac:dyDescent="0.2">
      <c r="B85" s="5"/>
    </row>
    <row r="86" spans="1:5" ht="17" x14ac:dyDescent="0.2">
      <c r="A86" s="10" t="s">
        <v>81</v>
      </c>
      <c r="B86" s="11"/>
      <c r="C86" s="11"/>
    </row>
    <row r="87" spans="1:5" x14ac:dyDescent="0.2">
      <c r="A87" t="s">
        <v>88</v>
      </c>
    </row>
    <row r="89" spans="1:5" x14ac:dyDescent="0.2">
      <c r="D89" s="17"/>
      <c r="E89" s="17"/>
    </row>
    <row r="90" spans="1:5" x14ac:dyDescent="0.2">
      <c r="A90" s="26" t="s">
        <v>100</v>
      </c>
      <c r="B90" t="s">
        <v>96</v>
      </c>
      <c r="C90" t="s">
        <v>96</v>
      </c>
      <c r="D90" s="17"/>
      <c r="E90" s="17"/>
    </row>
    <row r="91" spans="1:5" x14ac:dyDescent="0.2">
      <c r="A91" s="26" t="s">
        <v>99</v>
      </c>
      <c r="B91" t="s">
        <v>97</v>
      </c>
      <c r="C91" s="27" t="s">
        <v>98</v>
      </c>
      <c r="D91" s="17"/>
      <c r="E91" s="17"/>
    </row>
  </sheetData>
  <mergeCells count="5">
    <mergeCell ref="A1:C1"/>
    <mergeCell ref="A2:C2"/>
    <mergeCell ref="A3:C3"/>
    <mergeCell ref="A4:C4"/>
    <mergeCell ref="A5:C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2"/>
  <sheetViews>
    <sheetView showGridLines="0" tabSelected="1" topLeftCell="A74" zoomScaleNormal="100" workbookViewId="0">
      <selection activeCell="D75" sqref="D75"/>
    </sheetView>
  </sheetViews>
  <sheetFormatPr baseColWidth="10" defaultColWidth="9.1640625" defaultRowHeight="15" x14ac:dyDescent="0.2"/>
  <cols>
    <col min="1" max="1" width="59.5" customWidth="1"/>
    <col min="2" max="2" width="37.83203125" customWidth="1"/>
    <col min="3" max="3" width="38.6640625" customWidth="1"/>
    <col min="4" max="4" width="22.1640625" style="17" customWidth="1"/>
    <col min="5" max="5" width="15.1640625" style="17" bestFit="1" customWidth="1"/>
  </cols>
  <sheetData>
    <row r="1" spans="1:5" ht="19" x14ac:dyDescent="0.25">
      <c r="A1" s="28" t="s">
        <v>83</v>
      </c>
      <c r="B1" s="28"/>
      <c r="C1" s="28"/>
      <c r="E1" s="20" t="s">
        <v>39</v>
      </c>
    </row>
    <row r="2" spans="1:5" ht="19" x14ac:dyDescent="0.2">
      <c r="A2" s="28" t="s">
        <v>92</v>
      </c>
      <c r="B2" s="28"/>
      <c r="C2" s="28"/>
      <c r="E2" s="21" t="s">
        <v>86</v>
      </c>
    </row>
    <row r="3" spans="1:5" ht="19" x14ac:dyDescent="0.2">
      <c r="A3" s="28" t="s">
        <v>90</v>
      </c>
      <c r="B3" s="28"/>
      <c r="C3" s="28"/>
      <c r="E3" s="21" t="s">
        <v>87</v>
      </c>
    </row>
    <row r="4" spans="1:5" ht="19" x14ac:dyDescent="0.25">
      <c r="A4" s="29" t="s">
        <v>89</v>
      </c>
      <c r="B4" s="29"/>
      <c r="C4" s="29"/>
      <c r="E4" s="20" t="s">
        <v>82</v>
      </c>
    </row>
    <row r="5" spans="1:5" x14ac:dyDescent="0.2">
      <c r="A5" s="30" t="s">
        <v>36</v>
      </c>
      <c r="B5" s="30"/>
      <c r="C5" s="30"/>
      <c r="E5" s="21" t="s">
        <v>84</v>
      </c>
    </row>
    <row r="6" spans="1:5" ht="8.25" customHeight="1" x14ac:dyDescent="0.2">
      <c r="E6" s="21" t="s">
        <v>85</v>
      </c>
    </row>
    <row r="7" spans="1:5" ht="17" x14ac:dyDescent="0.2">
      <c r="A7" s="12" t="s">
        <v>0</v>
      </c>
      <c r="B7" s="13" t="s">
        <v>37</v>
      </c>
      <c r="C7" s="13" t="s">
        <v>38</v>
      </c>
    </row>
    <row r="8" spans="1:5" ht="16" x14ac:dyDescent="0.2">
      <c r="A8" s="1" t="s">
        <v>1</v>
      </c>
      <c r="B8" s="15">
        <f>+B9+B15+B25+B35+B43+B51+B61+B66</f>
        <v>941681672</v>
      </c>
      <c r="C8" s="15"/>
    </row>
    <row r="9" spans="1:5" ht="16" x14ac:dyDescent="0.2">
      <c r="A9" s="2" t="s">
        <v>2</v>
      </c>
      <c r="B9" s="16">
        <f>+SUM(B10:B14)</f>
        <v>542346971</v>
      </c>
      <c r="C9" s="16"/>
    </row>
    <row r="10" spans="1:5" ht="16" x14ac:dyDescent="0.2">
      <c r="A10" s="7" t="s">
        <v>3</v>
      </c>
      <c r="B10" s="5">
        <v>416407384</v>
      </c>
      <c r="C10" s="5"/>
    </row>
    <row r="11" spans="1:5" ht="16" x14ac:dyDescent="0.2">
      <c r="A11" s="7" t="s">
        <v>4</v>
      </c>
      <c r="B11" s="5">
        <v>67420325</v>
      </c>
    </row>
    <row r="12" spans="1:5" ht="16" x14ac:dyDescent="0.2">
      <c r="A12" s="7" t="s">
        <v>40</v>
      </c>
      <c r="B12" s="31">
        <v>0</v>
      </c>
    </row>
    <row r="13" spans="1:5" ht="16" x14ac:dyDescent="0.2">
      <c r="A13" s="7" t="s">
        <v>5</v>
      </c>
      <c r="B13" s="31">
        <v>0</v>
      </c>
    </row>
    <row r="14" spans="1:5" ht="16" x14ac:dyDescent="0.2">
      <c r="A14" s="7" t="s">
        <v>6</v>
      </c>
      <c r="B14" s="5">
        <v>58519262</v>
      </c>
    </row>
    <row r="15" spans="1:5" ht="16" x14ac:dyDescent="0.2">
      <c r="A15" s="2" t="s">
        <v>7</v>
      </c>
      <c r="B15" s="3">
        <f>+SUM(B16:B24)</f>
        <v>31301724</v>
      </c>
    </row>
    <row r="16" spans="1:5" ht="16" x14ac:dyDescent="0.2">
      <c r="A16" s="7" t="s">
        <v>8</v>
      </c>
      <c r="B16" s="5">
        <v>1357615</v>
      </c>
    </row>
    <row r="17" spans="1:2" ht="16" x14ac:dyDescent="0.2">
      <c r="A17" s="7" t="s">
        <v>9</v>
      </c>
      <c r="B17" s="31">
        <v>0</v>
      </c>
    </row>
    <row r="18" spans="1:2" ht="16" x14ac:dyDescent="0.2">
      <c r="A18" s="7" t="s">
        <v>10</v>
      </c>
      <c r="B18" s="31">
        <v>0</v>
      </c>
    </row>
    <row r="19" spans="1:2" ht="18" customHeight="1" x14ac:dyDescent="0.2">
      <c r="A19" s="7" t="s">
        <v>11</v>
      </c>
      <c r="B19" s="31">
        <v>0</v>
      </c>
    </row>
    <row r="20" spans="1:2" ht="16" x14ac:dyDescent="0.2">
      <c r="A20" s="7" t="s">
        <v>12</v>
      </c>
      <c r="B20" s="31">
        <v>0</v>
      </c>
    </row>
    <row r="21" spans="1:2" ht="16" x14ac:dyDescent="0.2">
      <c r="A21" s="7" t="s">
        <v>13</v>
      </c>
      <c r="B21" s="31">
        <v>0</v>
      </c>
    </row>
    <row r="22" spans="1:2" ht="32" x14ac:dyDescent="0.2">
      <c r="A22" s="7" t="s">
        <v>14</v>
      </c>
      <c r="B22" s="5">
        <v>12456606</v>
      </c>
    </row>
    <row r="23" spans="1:2" ht="16" x14ac:dyDescent="0.2">
      <c r="A23" s="7" t="s">
        <v>15</v>
      </c>
      <c r="B23" s="5">
        <v>17487503</v>
      </c>
    </row>
    <row r="24" spans="1:2" ht="16" x14ac:dyDescent="0.2">
      <c r="A24" s="7" t="s">
        <v>41</v>
      </c>
      <c r="B24" s="31">
        <v>0</v>
      </c>
    </row>
    <row r="25" spans="1:2" ht="16" x14ac:dyDescent="0.2">
      <c r="A25" s="2" t="s">
        <v>16</v>
      </c>
      <c r="B25" s="3">
        <f>+SUM(B26:B34)</f>
        <v>328005072</v>
      </c>
    </row>
    <row r="26" spans="1:2" ht="16" x14ac:dyDescent="0.2">
      <c r="A26" s="7" t="s">
        <v>17</v>
      </c>
      <c r="B26" s="5">
        <v>7868804</v>
      </c>
    </row>
    <row r="27" spans="1:2" ht="16" x14ac:dyDescent="0.2">
      <c r="A27" s="7" t="s">
        <v>18</v>
      </c>
      <c r="B27" s="5">
        <v>1270722</v>
      </c>
    </row>
    <row r="28" spans="1:2" ht="16" x14ac:dyDescent="0.2">
      <c r="A28" s="7" t="s">
        <v>19</v>
      </c>
      <c r="B28" s="5">
        <v>10475</v>
      </c>
    </row>
    <row r="29" spans="1:2" ht="16" x14ac:dyDescent="0.2">
      <c r="A29" s="7" t="s">
        <v>20</v>
      </c>
      <c r="B29" s="5">
        <v>209470359</v>
      </c>
    </row>
    <row r="30" spans="1:2" ht="16" x14ac:dyDescent="0.2">
      <c r="A30" s="7" t="s">
        <v>21</v>
      </c>
      <c r="B30" s="5">
        <v>3015801</v>
      </c>
    </row>
    <row r="31" spans="1:2" ht="16" x14ac:dyDescent="0.2">
      <c r="A31" s="7" t="s">
        <v>22</v>
      </c>
      <c r="B31" s="5">
        <v>191827</v>
      </c>
    </row>
    <row r="32" spans="1:2" ht="16" x14ac:dyDescent="0.2">
      <c r="A32" s="7" t="s">
        <v>23</v>
      </c>
      <c r="B32" s="5">
        <v>11483102</v>
      </c>
    </row>
    <row r="33" spans="1:2" ht="32" x14ac:dyDescent="0.2">
      <c r="A33" s="7" t="s">
        <v>42</v>
      </c>
      <c r="B33" s="31">
        <v>0</v>
      </c>
    </row>
    <row r="34" spans="1:2" ht="16" x14ac:dyDescent="0.2">
      <c r="A34" s="7" t="s">
        <v>24</v>
      </c>
      <c r="B34" s="5">
        <v>94693982</v>
      </c>
    </row>
    <row r="35" spans="1:2" ht="16" x14ac:dyDescent="0.2">
      <c r="A35" s="2" t="s">
        <v>25</v>
      </c>
      <c r="B35" s="32">
        <v>0</v>
      </c>
    </row>
    <row r="36" spans="1:2" ht="16" x14ac:dyDescent="0.2">
      <c r="A36" s="7" t="s">
        <v>26</v>
      </c>
      <c r="B36" s="31">
        <v>0</v>
      </c>
    </row>
    <row r="37" spans="1:2" ht="16" x14ac:dyDescent="0.2">
      <c r="A37" s="7" t="s">
        <v>43</v>
      </c>
      <c r="B37" s="31">
        <v>0</v>
      </c>
    </row>
    <row r="38" spans="1:2" ht="16" x14ac:dyDescent="0.2">
      <c r="A38" s="7" t="s">
        <v>44</v>
      </c>
      <c r="B38" s="31">
        <v>0</v>
      </c>
    </row>
    <row r="39" spans="1:2" ht="32" x14ac:dyDescent="0.2">
      <c r="A39" s="7" t="s">
        <v>45</v>
      </c>
      <c r="B39" s="31">
        <v>0</v>
      </c>
    </row>
    <row r="40" spans="1:2" ht="32" x14ac:dyDescent="0.2">
      <c r="A40" s="7" t="s">
        <v>46</v>
      </c>
      <c r="B40" s="31">
        <v>0</v>
      </c>
    </row>
    <row r="41" spans="1:2" ht="16" x14ac:dyDescent="0.2">
      <c r="A41" s="7" t="s">
        <v>27</v>
      </c>
      <c r="B41" s="31">
        <v>0</v>
      </c>
    </row>
    <row r="42" spans="1:2" ht="16" x14ac:dyDescent="0.2">
      <c r="A42" s="7" t="s">
        <v>47</v>
      </c>
      <c r="B42" s="31">
        <v>0</v>
      </c>
    </row>
    <row r="43" spans="1:2" ht="16" x14ac:dyDescent="0.2">
      <c r="A43" s="2" t="s">
        <v>48</v>
      </c>
      <c r="B43" s="32">
        <v>0</v>
      </c>
    </row>
    <row r="44" spans="1:2" ht="16" x14ac:dyDescent="0.2">
      <c r="A44" s="7" t="s">
        <v>49</v>
      </c>
      <c r="B44" s="31">
        <v>0</v>
      </c>
    </row>
    <row r="45" spans="1:2" ht="16" x14ac:dyDescent="0.2">
      <c r="A45" s="7" t="s">
        <v>50</v>
      </c>
      <c r="B45" s="31">
        <v>0</v>
      </c>
    </row>
    <row r="46" spans="1:2" ht="16" x14ac:dyDescent="0.2">
      <c r="A46" s="7" t="s">
        <v>51</v>
      </c>
      <c r="B46" s="31">
        <v>0</v>
      </c>
    </row>
    <row r="47" spans="1:2" ht="32" x14ac:dyDescent="0.2">
      <c r="A47" s="7" t="s">
        <v>52</v>
      </c>
      <c r="B47" s="31">
        <v>0</v>
      </c>
    </row>
    <row r="48" spans="1:2" ht="32" x14ac:dyDescent="0.2">
      <c r="A48" s="7" t="s">
        <v>53</v>
      </c>
      <c r="B48" s="31">
        <v>0</v>
      </c>
    </row>
    <row r="49" spans="1:2" ht="16" x14ac:dyDescent="0.2">
      <c r="A49" s="7" t="s">
        <v>54</v>
      </c>
      <c r="B49" s="31">
        <v>0</v>
      </c>
    </row>
    <row r="50" spans="1:2" ht="16" x14ac:dyDescent="0.2">
      <c r="A50" s="7" t="s">
        <v>55</v>
      </c>
      <c r="B50" s="31">
        <v>0</v>
      </c>
    </row>
    <row r="51" spans="1:2" ht="16" x14ac:dyDescent="0.2">
      <c r="A51" s="2" t="s">
        <v>28</v>
      </c>
      <c r="B51" s="3">
        <f>+SUM(B52:B60)</f>
        <v>40027905</v>
      </c>
    </row>
    <row r="52" spans="1:2" ht="16" x14ac:dyDescent="0.2">
      <c r="A52" s="7" t="s">
        <v>29</v>
      </c>
      <c r="B52" s="5">
        <v>5530622</v>
      </c>
    </row>
    <row r="53" spans="1:2" ht="16" x14ac:dyDescent="0.2">
      <c r="A53" s="7" t="s">
        <v>30</v>
      </c>
      <c r="B53" s="5">
        <v>23046</v>
      </c>
    </row>
    <row r="54" spans="1:2" ht="16" x14ac:dyDescent="0.2">
      <c r="A54" s="7" t="s">
        <v>31</v>
      </c>
      <c r="B54" s="5">
        <v>20944876</v>
      </c>
    </row>
    <row r="55" spans="1:2" ht="16" x14ac:dyDescent="0.2">
      <c r="A55" s="7" t="s">
        <v>32</v>
      </c>
      <c r="B55" s="5">
        <v>701854</v>
      </c>
    </row>
    <row r="56" spans="1:2" ht="16" x14ac:dyDescent="0.2">
      <c r="A56" s="7" t="s">
        <v>33</v>
      </c>
      <c r="B56" s="5">
        <v>717905</v>
      </c>
    </row>
    <row r="57" spans="1:2" ht="16" x14ac:dyDescent="0.2">
      <c r="A57" s="7" t="s">
        <v>56</v>
      </c>
      <c r="B57" s="31">
        <v>0</v>
      </c>
    </row>
    <row r="58" spans="1:2" ht="16" x14ac:dyDescent="0.2">
      <c r="A58" s="7" t="s">
        <v>57</v>
      </c>
      <c r="B58" s="31">
        <v>0</v>
      </c>
    </row>
    <row r="59" spans="1:2" ht="16" x14ac:dyDescent="0.2">
      <c r="A59" s="7" t="s">
        <v>34</v>
      </c>
      <c r="B59" s="5">
        <v>12109602</v>
      </c>
    </row>
    <row r="60" spans="1:2" ht="16" x14ac:dyDescent="0.2">
      <c r="A60" s="7" t="s">
        <v>58</v>
      </c>
      <c r="B60" s="31">
        <v>0</v>
      </c>
    </row>
    <row r="61" spans="1:2" ht="16" x14ac:dyDescent="0.2">
      <c r="A61" s="2" t="s">
        <v>59</v>
      </c>
      <c r="B61" s="32">
        <v>0</v>
      </c>
    </row>
    <row r="62" spans="1:2" ht="16" x14ac:dyDescent="0.2">
      <c r="A62" s="7" t="s">
        <v>60</v>
      </c>
      <c r="B62" s="31">
        <v>0</v>
      </c>
    </row>
    <row r="63" spans="1:2" ht="16" x14ac:dyDescent="0.2">
      <c r="A63" s="7" t="s">
        <v>61</v>
      </c>
      <c r="B63" s="31">
        <v>0</v>
      </c>
    </row>
    <row r="64" spans="1:2" ht="16" x14ac:dyDescent="0.2">
      <c r="A64" s="7" t="s">
        <v>62</v>
      </c>
      <c r="B64" s="31">
        <v>0</v>
      </c>
    </row>
    <row r="65" spans="1:3" ht="32" x14ac:dyDescent="0.2">
      <c r="A65" s="7" t="s">
        <v>63</v>
      </c>
      <c r="B65" s="31">
        <v>0</v>
      </c>
    </row>
    <row r="66" spans="1:3" ht="16" x14ac:dyDescent="0.2">
      <c r="A66" s="2" t="s">
        <v>64</v>
      </c>
      <c r="B66" s="32">
        <v>0</v>
      </c>
    </row>
    <row r="67" spans="1:3" ht="16" x14ac:dyDescent="0.2">
      <c r="A67" s="7" t="s">
        <v>65</v>
      </c>
      <c r="B67" s="31">
        <v>0</v>
      </c>
    </row>
    <row r="68" spans="1:3" ht="16" x14ac:dyDescent="0.2">
      <c r="A68" s="7" t="s">
        <v>66</v>
      </c>
      <c r="B68" s="31">
        <v>0</v>
      </c>
    </row>
    <row r="69" spans="1:3" ht="16" x14ac:dyDescent="0.2">
      <c r="A69" s="2" t="s">
        <v>67</v>
      </c>
      <c r="B69" s="32">
        <v>0</v>
      </c>
    </row>
    <row r="70" spans="1:3" ht="16" x14ac:dyDescent="0.2">
      <c r="A70" s="7" t="s">
        <v>68</v>
      </c>
      <c r="B70" s="31">
        <v>0</v>
      </c>
    </row>
    <row r="71" spans="1:3" ht="16" x14ac:dyDescent="0.2">
      <c r="A71" s="7" t="s">
        <v>69</v>
      </c>
      <c r="B71" s="31">
        <v>0</v>
      </c>
    </row>
    <row r="72" spans="1:3" ht="16" x14ac:dyDescent="0.2">
      <c r="A72" s="7" t="s">
        <v>70</v>
      </c>
      <c r="B72" s="31">
        <v>0</v>
      </c>
    </row>
    <row r="73" spans="1:3" ht="16" x14ac:dyDescent="0.2">
      <c r="A73" s="9" t="s">
        <v>35</v>
      </c>
      <c r="B73" s="6">
        <f>B51+B25+B15+B9</f>
        <v>941681672</v>
      </c>
      <c r="C73" s="6"/>
    </row>
    <row r="74" spans="1:3" ht="8.25" customHeight="1" x14ac:dyDescent="0.2">
      <c r="A74" s="4"/>
      <c r="B74" s="5"/>
    </row>
    <row r="75" spans="1:3" ht="16" x14ac:dyDescent="0.2">
      <c r="A75" s="1" t="s">
        <v>71</v>
      </c>
      <c r="B75" s="36">
        <v>0</v>
      </c>
    </row>
    <row r="76" spans="1:3" ht="16" x14ac:dyDescent="0.2">
      <c r="A76" s="2" t="s">
        <v>72</v>
      </c>
      <c r="B76" s="32">
        <v>0</v>
      </c>
    </row>
    <row r="77" spans="1:3" ht="21.75" customHeight="1" x14ac:dyDescent="0.2">
      <c r="A77" s="7" t="s">
        <v>73</v>
      </c>
      <c r="B77" s="31">
        <v>0</v>
      </c>
    </row>
    <row r="78" spans="1:3" ht="24.75" customHeight="1" x14ac:dyDescent="0.2">
      <c r="A78" s="7" t="s">
        <v>74</v>
      </c>
      <c r="B78" s="31">
        <v>0</v>
      </c>
    </row>
    <row r="79" spans="1:3" ht="16" x14ac:dyDescent="0.2">
      <c r="A79" s="2" t="s">
        <v>75</v>
      </c>
      <c r="B79" s="32">
        <v>0</v>
      </c>
    </row>
    <row r="80" spans="1:3" ht="16" x14ac:dyDescent="0.2">
      <c r="A80" s="7" t="s">
        <v>76</v>
      </c>
      <c r="B80" s="31">
        <v>0</v>
      </c>
    </row>
    <row r="81" spans="1:3" ht="16" x14ac:dyDescent="0.2">
      <c r="A81" s="7" t="s">
        <v>77</v>
      </c>
      <c r="B81" s="31">
        <v>0</v>
      </c>
    </row>
    <row r="82" spans="1:3" ht="16" x14ac:dyDescent="0.2">
      <c r="A82" s="2" t="s">
        <v>78</v>
      </c>
      <c r="B82" s="32">
        <v>0</v>
      </c>
    </row>
    <row r="83" spans="1:3" ht="16" x14ac:dyDescent="0.2">
      <c r="A83" s="7" t="s">
        <v>79</v>
      </c>
      <c r="B83" s="31">
        <v>0</v>
      </c>
    </row>
    <row r="84" spans="1:3" ht="16" x14ac:dyDescent="0.2">
      <c r="A84" s="9" t="s">
        <v>80</v>
      </c>
      <c r="B84" s="37">
        <v>0</v>
      </c>
      <c r="C84" s="6"/>
    </row>
    <row r="85" spans="1:3" ht="8.25" customHeight="1" x14ac:dyDescent="0.2"/>
    <row r="86" spans="1:3" ht="17" x14ac:dyDescent="0.2">
      <c r="A86" s="10" t="s">
        <v>81</v>
      </c>
      <c r="B86" s="33">
        <f>+B73+B84</f>
        <v>941681672</v>
      </c>
      <c r="C86" s="11"/>
    </row>
    <row r="87" spans="1:3" x14ac:dyDescent="0.2">
      <c r="A87" t="s">
        <v>88</v>
      </c>
    </row>
    <row r="91" spans="1:3" x14ac:dyDescent="0.2">
      <c r="A91" s="26" t="s">
        <v>100</v>
      </c>
      <c r="B91" t="s">
        <v>96</v>
      </c>
      <c r="C91" t="s">
        <v>96</v>
      </c>
    </row>
    <row r="92" spans="1:3" x14ac:dyDescent="0.2">
      <c r="A92" s="26" t="s">
        <v>91</v>
      </c>
      <c r="B92" t="s">
        <v>97</v>
      </c>
      <c r="C92" s="27" t="s">
        <v>98</v>
      </c>
    </row>
  </sheetData>
  <mergeCells count="5">
    <mergeCell ref="A1:C1"/>
    <mergeCell ref="A2:C2"/>
    <mergeCell ref="A3:C3"/>
    <mergeCell ref="A5:C5"/>
    <mergeCell ref="A4:C4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 Presupuesto 2019</vt:lpstr>
      <vt:lpstr>Plantilla Presupuesto 2020</vt:lpstr>
      <vt:lpstr>'Plantilla Presupuesto 2019'!Área_de_impresión</vt:lpstr>
      <vt:lpstr>'Plantilla Presupuesto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Geneidy Del Rosario</cp:lastModifiedBy>
  <cp:lastPrinted>2020-03-04T14:11:16Z</cp:lastPrinted>
  <dcterms:created xsi:type="dcterms:W3CDTF">2018-04-17T18:57:16Z</dcterms:created>
  <dcterms:modified xsi:type="dcterms:W3CDTF">2020-05-21T19:13:41Z</dcterms:modified>
</cp:coreProperties>
</file>