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JULIO 2022\"/>
    </mc:Choice>
  </mc:AlternateContent>
  <bookViews>
    <workbookView xWindow="0" yWindow="0" windowWidth="20490" windowHeight="6555"/>
  </bookViews>
  <sheets>
    <sheet name="EJE. PORTAL JUNIO 2022" sheetId="1" r:id="rId1"/>
  </sheets>
  <definedNames>
    <definedName name="_xlnm.Print_Area" localSheetId="0">'EJE. PORTAL JUNIO 2022'!$A$1:$Q$122</definedName>
    <definedName name="_xlnm.Print_Titles" localSheetId="0">'EJE. PORTAL JUNIO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E20" i="1"/>
  <c r="E14" i="1"/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M20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57" i="1" l="1"/>
  <c r="L30" i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Q14" i="1" l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<sst xmlns="http://schemas.openxmlformats.org/spreadsheetml/2006/main" count="116" uniqueCount="111">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</sst>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1" zoomScale="85" zoomScaleNormal="85" zoomScaleSheetLayoutView="85" workbookViewId="0">
      <pane xSplit="1" topLeftCell="D1" activePane="topRight" state="frozen"/>
      <selection activeCell="B1" sqref="B1"/>
      <selection pane="topRight" activeCell="Q14" sqref="Q1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140625" bestFit="1" customWidth="1"/>
    <col min="4" max="4" width="38.140625" bestFit="1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74" t="s">
        <v>102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2:17" ht="18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2:17" ht="18.75" customHeight="1" x14ac:dyDescent="0.25"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2:17" ht="18.75" customHeight="1" x14ac:dyDescent="0.25">
      <c r="B4" s="74" t="s">
        <v>104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2:17" ht="15" customHeight="1" x14ac:dyDescent="0.25">
      <c r="B5" s="75" t="s">
        <v>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2:17" ht="15" customHeight="1" x14ac:dyDescent="0.25">
      <c r="B6" s="76">
        <v>44773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7" x14ac:dyDescent="0.25">
      <c r="B7" s="75" t="s">
        <v>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109</v>
      </c>
      <c r="D12" s="23" t="s">
        <v>110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46200000</v>
      </c>
      <c r="E14" s="42">
        <f>+E15+E16+E19+E17+E18</f>
        <v>42222086.219999999</v>
      </c>
      <c r="F14" s="42">
        <f t="shared" ref="F14:N14" si="0">+F15+F16+F19+F17+F18</f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50997954.240000002</v>
      </c>
      <c r="L14" s="42">
        <f t="shared" si="0"/>
        <v>0</v>
      </c>
      <c r="M14" s="42">
        <f t="shared" si="0"/>
        <v>0</v>
      </c>
      <c r="N14" s="42">
        <f t="shared" si="0"/>
        <v>0</v>
      </c>
      <c r="O14" s="42">
        <f t="shared" ref="O14" si="1">+O15+O16+O19+O17+O18</f>
        <v>0</v>
      </c>
      <c r="P14" s="42">
        <f t="shared" ref="P14" si="2">+P15+P16+P19+P17+P18</f>
        <v>0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373688223.25</v>
      </c>
    </row>
    <row r="15" spans="2:17" x14ac:dyDescent="0.25">
      <c r="B15" s="43" t="s">
        <v>19</v>
      </c>
      <c r="C15" s="65">
        <v>84109716</v>
      </c>
      <c r="D15" s="65">
        <v>0</v>
      </c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44965895.710000001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301445838.30000001</v>
      </c>
    </row>
    <row r="16" spans="2:17" x14ac:dyDescent="0.25">
      <c r="B16" s="43" t="s">
        <v>20</v>
      </c>
      <c r="C16" s="65"/>
      <c r="D16" s="65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216463.97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32403119.939999998</v>
      </c>
    </row>
    <row r="17" spans="2:17" x14ac:dyDescent="0.25">
      <c r="B17" s="43" t="s">
        <v>21</v>
      </c>
      <c r="C17" s="65"/>
      <c r="D17" s="65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65">
        <v>83991781</v>
      </c>
      <c r="D18" s="65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65"/>
      <c r="D19" s="65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5815594.5599999996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39839265.009999998</v>
      </c>
    </row>
    <row r="20" spans="2:17" ht="31.5" customHeight="1" x14ac:dyDescent="0.25">
      <c r="B20" s="40" t="s">
        <v>24</v>
      </c>
      <c r="C20" s="41">
        <v>7424290</v>
      </c>
      <c r="D20" s="41">
        <f>+D21+D22+D23+D24+D27+D28+D26+D25+D29</f>
        <v>0</v>
      </c>
      <c r="E20" s="42">
        <f>+E21+E22+E23+E24+E27+E28+E26+E25+E29</f>
        <v>0</v>
      </c>
      <c r="F20" s="42">
        <f>+F21+F22+F23+F24+F27+F28+F26+F25+F29</f>
        <v>4004956.7199999997</v>
      </c>
      <c r="G20" s="42">
        <f t="shared" ref="G20:P20" si="3">+G21+G22+G23+G24+G27+G28+G26+G25+G29</f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11625503.59</v>
      </c>
      <c r="L20" s="42">
        <f t="shared" si="3"/>
        <v>0</v>
      </c>
      <c r="M20" s="42">
        <f t="shared" si="3"/>
        <v>0</v>
      </c>
      <c r="N20" s="42">
        <f t="shared" si="3"/>
        <v>0</v>
      </c>
      <c r="O20" s="42">
        <f t="shared" si="3"/>
        <v>0</v>
      </c>
      <c r="P20" s="42">
        <f t="shared" si="3"/>
        <v>0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37670608.079999998</v>
      </c>
    </row>
    <row r="21" spans="2:17" x14ac:dyDescent="0.25">
      <c r="B21" s="43" t="s">
        <v>25</v>
      </c>
      <c r="C21" s="65">
        <v>3998500</v>
      </c>
      <c r="D21" s="65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305547.53000000003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3644161.83</v>
      </c>
    </row>
    <row r="22" spans="2:17" x14ac:dyDescent="0.25">
      <c r="B22" s="43" t="s">
        <v>26</v>
      </c>
      <c r="C22" s="65">
        <v>350000</v>
      </c>
      <c r="D22" s="65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768555.32000000007</v>
      </c>
    </row>
    <row r="23" spans="2:17" x14ac:dyDescent="0.25">
      <c r="B23" s="43" t="s">
        <v>27</v>
      </c>
      <c r="C23" s="65">
        <v>480000</v>
      </c>
      <c r="D23" s="65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65">
        <v>3795000</v>
      </c>
      <c r="D24" s="65">
        <v>0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99942.05</v>
      </c>
    </row>
    <row r="25" spans="2:17" x14ac:dyDescent="0.25">
      <c r="B25" s="43" t="s">
        <v>29</v>
      </c>
      <c r="C25" s="65"/>
      <c r="D25" s="65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243479.5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1317344.17</v>
      </c>
    </row>
    <row r="26" spans="2:17" x14ac:dyDescent="0.25">
      <c r="B26" s="43" t="s">
        <v>30</v>
      </c>
      <c r="C26" s="65">
        <v>89690900</v>
      </c>
      <c r="D26" s="6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ht="30" x14ac:dyDescent="0.25">
      <c r="B27" s="43" t="s">
        <v>31</v>
      </c>
      <c r="C27" s="65">
        <v>34033158</v>
      </c>
      <c r="D27" s="65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605845.84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12833025.140000001</v>
      </c>
    </row>
    <row r="28" spans="2:17" ht="30" x14ac:dyDescent="0.25">
      <c r="B28" s="43" t="s">
        <v>32</v>
      </c>
      <c r="C28" s="65"/>
      <c r="D28" s="65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10470630.720000001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18973359.57</v>
      </c>
    </row>
    <row r="29" spans="2:17" x14ac:dyDescent="0.25">
      <c r="B29" s="43" t="s">
        <v>33</v>
      </c>
      <c r="C29" s="65"/>
      <c r="D29" s="65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34220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16258456.74</v>
      </c>
      <c r="L30" s="42">
        <f t="shared" si="4"/>
        <v>0</v>
      </c>
      <c r="M30" s="42">
        <f>+M31+M32+M33+M34+M35+M36+M37+M38+M39+M40</f>
        <v>0</v>
      </c>
      <c r="N30" s="42">
        <f t="shared" ref="N30:P30" si="5">+N31+N32+N33+N34+N35+N36+N37+N38+N39+N40</f>
        <v>0</v>
      </c>
      <c r="O30" s="42">
        <f t="shared" si="5"/>
        <v>0</v>
      </c>
      <c r="P30" s="42">
        <f t="shared" si="5"/>
        <v>0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194987336.83000001</v>
      </c>
    </row>
    <row r="31" spans="2:17" x14ac:dyDescent="0.25">
      <c r="B31" s="43" t="s">
        <v>35</v>
      </c>
      <c r="C31" s="65">
        <v>2124058</v>
      </c>
      <c r="D31" s="65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129130.9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3768212.37</v>
      </c>
    </row>
    <row r="32" spans="2:17" x14ac:dyDescent="0.25">
      <c r="B32" s="43" t="s">
        <v>36</v>
      </c>
      <c r="C32" s="65">
        <v>3527270</v>
      </c>
      <c r="D32" s="65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272580</v>
      </c>
    </row>
    <row r="33" spans="2:17" x14ac:dyDescent="0.25">
      <c r="B33" s="43" t="s">
        <v>37</v>
      </c>
      <c r="C33" s="65">
        <v>259547997</v>
      </c>
      <c r="D33" s="65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3005675.75</v>
      </c>
    </row>
    <row r="34" spans="2:17" x14ac:dyDescent="0.25">
      <c r="B34" s="43" t="s">
        <v>38</v>
      </c>
      <c r="C34" s="65">
        <v>3475576</v>
      </c>
      <c r="D34" s="65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8838838.9299999997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139038360.24000001</v>
      </c>
    </row>
    <row r="35" spans="2:17" ht="33" customHeight="1" x14ac:dyDescent="0.25">
      <c r="B35" s="43" t="s">
        <v>39</v>
      </c>
      <c r="C35" s="65">
        <v>1239640</v>
      </c>
      <c r="D35" s="65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332702.87</v>
      </c>
    </row>
    <row r="36" spans="2:17" ht="30" x14ac:dyDescent="0.25">
      <c r="B36" s="43" t="s">
        <v>40</v>
      </c>
      <c r="C36" s="65">
        <v>37368548</v>
      </c>
      <c r="D36" s="65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21716.82</v>
      </c>
    </row>
    <row r="37" spans="2:17" ht="30" x14ac:dyDescent="0.25">
      <c r="B37" s="43" t="s">
        <v>41</v>
      </c>
      <c r="C37" s="65"/>
      <c r="D37" s="65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2312458.8199999998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24811083.82</v>
      </c>
    </row>
    <row r="38" spans="2:17" x14ac:dyDescent="0.25">
      <c r="B38" s="43" t="s">
        <v>105</v>
      </c>
      <c r="C38" s="65"/>
      <c r="D38" s="65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65">
        <v>59276604</v>
      </c>
      <c r="D39" s="65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65"/>
      <c r="D40" s="65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4978028.09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23737004.960000001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65"/>
      <c r="D42" s="65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65"/>
      <c r="D43" s="65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65"/>
      <c r="D44" s="65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65"/>
      <c r="D45" s="65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65"/>
      <c r="D46" s="65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65"/>
      <c r="D47" s="65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65"/>
      <c r="D48" s="65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66"/>
      <c r="D49" s="66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65"/>
      <c r="D50" s="65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65"/>
      <c r="D51" s="65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65"/>
      <c r="D52" s="65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65"/>
      <c r="D53" s="6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65"/>
      <c r="D54" s="65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65"/>
      <c r="D55" s="65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65"/>
      <c r="D56" s="65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339850.99</v>
      </c>
      <c r="L57" s="42">
        <f t="shared" si="6"/>
        <v>0</v>
      </c>
      <c r="M57" s="42">
        <f>+M58+M59+M60+M61+M62+M63+M64+M65</f>
        <v>0</v>
      </c>
      <c r="N57" s="42">
        <f t="shared" ref="N57:P57" si="7">+N58+N59+N60+N61+N62+N63+N64+N65</f>
        <v>0</v>
      </c>
      <c r="O57" s="42">
        <f t="shared" si="7"/>
        <v>0</v>
      </c>
      <c r="P57" s="42">
        <f t="shared" si="7"/>
        <v>0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1989740.26</v>
      </c>
    </row>
    <row r="58" spans="2:17" x14ac:dyDescent="0.25">
      <c r="B58" s="43" t="s">
        <v>61</v>
      </c>
      <c r="C58" s="65"/>
      <c r="D58" s="65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303860.99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1948795.26</v>
      </c>
    </row>
    <row r="59" spans="2:17" x14ac:dyDescent="0.25">
      <c r="B59" s="43" t="s">
        <v>62</v>
      </c>
      <c r="C59" s="65">
        <v>779264</v>
      </c>
      <c r="D59" s="65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43" t="s">
        <v>63</v>
      </c>
      <c r="C60" s="65"/>
      <c r="D60" s="65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35990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35990</v>
      </c>
    </row>
    <row r="61" spans="2:17" ht="30" x14ac:dyDescent="0.25">
      <c r="B61" s="43" t="s">
        <v>64</v>
      </c>
      <c r="C61" s="65"/>
      <c r="D61" s="65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43" t="s">
        <v>65</v>
      </c>
      <c r="C62" s="65">
        <v>36000</v>
      </c>
      <c r="D62" s="65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4955</v>
      </c>
    </row>
    <row r="63" spans="2:17" x14ac:dyDescent="0.25">
      <c r="B63" s="43" t="s">
        <v>66</v>
      </c>
      <c r="C63" s="65"/>
      <c r="D63" s="65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65">
        <v>53720471</v>
      </c>
      <c r="D64" s="65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65"/>
      <c r="D65" s="65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ht="30" x14ac:dyDescent="0.25">
      <c r="B66" s="43" t="s">
        <v>69</v>
      </c>
      <c r="C66" s="65"/>
      <c r="D66" s="65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65"/>
      <c r="D68" s="65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65"/>
      <c r="D69" s="65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65"/>
      <c r="D70" s="65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65"/>
      <c r="D73" s="6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65"/>
      <c r="D74" s="65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65"/>
      <c r="D76" s="65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65"/>
      <c r="D77" s="65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65"/>
      <c r="D78" s="65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67">
        <v>1349970650</v>
      </c>
      <c r="D79" s="67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79221765.560000002</v>
      </c>
      <c r="L79" s="51">
        <f t="shared" si="9"/>
        <v>0</v>
      </c>
      <c r="M79" s="51">
        <f t="shared" si="9"/>
        <v>0</v>
      </c>
      <c r="N79" s="51">
        <f t="shared" si="9"/>
        <v>0</v>
      </c>
      <c r="O79" s="51">
        <f t="shared" si="9"/>
        <v>0</v>
      </c>
      <c r="P79" s="51">
        <f t="shared" si="9"/>
        <v>0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608335908.42000008</v>
      </c>
    </row>
    <row r="80" spans="2:17" x14ac:dyDescent="0.25">
      <c r="B80" s="52"/>
      <c r="C80" s="66"/>
      <c r="D80" s="66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65"/>
      <c r="D83" s="65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65"/>
      <c r="D84" s="65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65"/>
      <c r="D86" s="65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65"/>
      <c r="D87" s="65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65"/>
      <c r="D89" s="65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67"/>
      <c r="D90" s="67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68"/>
      <c r="D91" s="68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69">
        <v>1349970650</v>
      </c>
      <c r="D92" s="69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79221765.560000002</v>
      </c>
      <c r="L92" s="38">
        <f t="shared" si="11"/>
        <v>0</v>
      </c>
      <c r="M92" s="38">
        <f t="shared" si="11"/>
        <v>0</v>
      </c>
      <c r="N92" s="38">
        <f t="shared" si="11"/>
        <v>0</v>
      </c>
      <c r="O92" s="38">
        <f t="shared" si="11"/>
        <v>0</v>
      </c>
      <c r="P92" s="38">
        <f>P79+P90</f>
        <v>0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608335908.42000008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70"/>
      <c r="F94" s="70"/>
      <c r="G94" s="70"/>
      <c r="H94" s="71"/>
      <c r="I94" s="71"/>
      <c r="J94" s="71"/>
      <c r="K94" s="71"/>
      <c r="L94" s="71"/>
      <c r="M94" s="71"/>
      <c r="N94" s="71"/>
      <c r="O94" s="71"/>
      <c r="P94" s="71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72" t="s">
        <v>107</v>
      </c>
      <c r="F111" s="72"/>
      <c r="G111" s="72"/>
      <c r="H111" s="56"/>
      <c r="I111" s="56"/>
      <c r="J111" s="73" t="s">
        <v>108</v>
      </c>
      <c r="K111" s="73"/>
      <c r="L111" s="73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78" t="s">
        <v>106</v>
      </c>
      <c r="F112" s="78"/>
      <c r="G112" s="78"/>
      <c r="H112" s="54"/>
      <c r="I112" s="54"/>
      <c r="J112" s="77" t="s">
        <v>103</v>
      </c>
      <c r="K112" s="77"/>
      <c r="L112" s="77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73"/>
      <c r="K118" s="73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73"/>
      <c r="K119" s="73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 2022</vt:lpstr>
      <vt:lpstr>'EJE. PORTAL JUNIO 2022'!Área_de_impresión</vt:lpstr>
      <vt:lpstr>'EJE. PORTAL JUNIO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2022-08-04T17:14:01Z</cp:lastPrinted>
  <dcterms:created xsi:type="dcterms:W3CDTF">2019-02-08T13:48:25Z</dcterms:created>
  <dcterms:modified xsi:type="dcterms:W3CDTF">2022-08-04T19:31:59Z</dcterms:modified>
</cp:coreProperties>
</file>