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Francia.Rosario\Desktop\PLANIFICACION\10.REPORTES OAI\2022\"/>
    </mc:Choice>
  </mc:AlternateContent>
  <bookViews>
    <workbookView xWindow="0" yWindow="0" windowWidth="20490" windowHeight="7455"/>
  </bookViews>
  <sheets>
    <sheet name="Hoja1" sheetId="1" r:id="rId1"/>
  </sheets>
  <externalReferences>
    <externalReference r:id="rId2"/>
  </externalReferences>
  <definedNames>
    <definedName name="_xlnm.Print_Area" localSheetId="0">Hoja1!$A$1:$J$46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4" i="1" l="1"/>
  <c r="B43" i="1"/>
  <c r="B42" i="1"/>
  <c r="J29" i="1"/>
  <c r="I29" i="1"/>
  <c r="I25" i="1"/>
  <c r="C16" i="1" l="1"/>
  <c r="C15" i="1"/>
</calcChain>
</file>

<file path=xl/sharedStrings.xml><?xml version="1.0" encoding="utf-8"?>
<sst xmlns="http://schemas.openxmlformats.org/spreadsheetml/2006/main" count="76" uniqueCount="75">
  <si>
    <t>Código</t>
  </si>
  <si>
    <t>Documento Relacionado</t>
  </si>
  <si>
    <t>Fecha Versión</t>
  </si>
  <si>
    <t>Versión</t>
  </si>
  <si>
    <t>DEC-FOR013</t>
  </si>
  <si>
    <t>I -Información Instituciónal</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</si>
  <si>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</si>
  <si>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</si>
  <si>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</si>
  <si>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</si>
  <si>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</si>
  <si>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</si>
  <si>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</si>
  <si>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</si>
  <si>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</si>
  <si>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</si>
  <si>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</si>
  <si>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</si>
  <si>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</si>
  <si>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</si>
  <si>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</si>
  <si>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</si>
  <si>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</si>
  <si>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</si>
  <si>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</si>
  <si>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</si>
  <si>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</si>
  <si>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</si>
  <si>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</si>
  <si>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</si>
  <si>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</si>
  <si>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</si>
  <si>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</si>
  <si>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</si>
  <si>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</si>
  <si>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</si>
  <si>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</si>
  <si>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</si>
  <si>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</si>
  <si>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</si>
  <si>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</si>
  <si>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</si>
  <si>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</si>
  <si>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</si>
  <si>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</si>
  <si>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</si>
  <si>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</si>
  <si>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</si>
  <si>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 xml:space="preserve"> Presupuesto Anual</t>
  </si>
  <si>
    <t>Informe de Evaluación 2do Semestre 2022 de las Metas Físicas-Financieras</t>
  </si>
  <si>
    <t>5180- DIRECCION CENTRAL DEL SERVICIO NACINAL DE SALUD</t>
  </si>
  <si>
    <t>01- DIRECCION CENTRAL DE SERVICIO NACIONAL DE SALUD</t>
  </si>
  <si>
    <t>0007- INSTITUTO NACIONAL DEL CANCER ROSA EMILIA SANCHEZ PEREZ DE TAVARES</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</si>
  <si>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</si>
  <si>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</si>
  <si>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Desarrollo Social</t>
  </si>
  <si>
    <t>2.2.1</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</si>
  <si>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</si>
  <si>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</si>
  <si>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</si>
  <si>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[Aumentar las atenciones en los establecimientos autogestionados para la población asignada en un 10% para el año2021, respecto a las 91,695,759 ofertadas en el año 2019]</t>
  </si>
  <si>
    <t>Programación Semestral</t>
  </si>
  <si>
    <t>Ejecución Semestral</t>
  </si>
  <si>
    <t>6311 - Personas acceden a servicios de salud especializados en oncología en Instituto Nacional del Cáncer Rosa Emilia</t>
  </si>
  <si>
    <t>Plantea la atención en el nivel especializado, ofertando los servicios de consulta, emergencias, hospitalización y diagnósticos que garantice la pronta recuperación y satisfacción del ciudadano</t>
  </si>
  <si>
    <t>En la parte fisica solo estamos considerando las Seis Areas Priroizadas por el SNS. En la finaciera esta incluido lo ejecutado del fondo por venta de servcios de todas las areas mas el fondo general.</t>
  </si>
  <si>
    <t>Número de atenciones por tipo de servicio</t>
  </si>
  <si>
    <t>Para este Semestre nos propusimos alcanzar una cantidad de 236,727 atenciones en las areas priorizadas con un presupuesto de   196,429,835 Millones ( Incluye solo los  ingresos del fondo general, segun datos Sigef).                                                                        2.Logramos atender 238,855 pacientes en las areas priorizadas con una ejecución Financiera de  663,508,138 millones de fondo general y  fondos propios.</t>
  </si>
  <si>
    <t>Incluir todas las areas de servicios en el SIGEF..</t>
  </si>
  <si>
    <r>
      <rPr>
        <b/>
        <sz val="8"/>
        <rFont val="Calibri"/>
        <family val="2"/>
      </rPr>
      <t>Nota 1:</t>
    </r>
    <r>
      <rPr>
        <sz val="8"/>
        <rFont val="Calibri"/>
        <family val="2"/>
      </rPr>
      <t xml:space="preserve"> La diferencia entre lo programado en el sistema (SIGEF) y lo mostrado en este reporte se debe a que en el sigef solo se esta considerando el valor del fondo General (fondo 100), y en la programación semestral en el reporte se incluye  fondo general y fondos propios (fondo 102).</t>
    </r>
  </si>
  <si>
    <r>
      <rPr>
        <b/>
        <sz val="8"/>
        <rFont val="Calibri"/>
        <family val="2"/>
      </rPr>
      <t>Nota 2</t>
    </r>
    <r>
      <rPr>
        <sz val="8"/>
        <rFont val="Calibri"/>
        <family val="2"/>
      </rPr>
      <t>: para el calculo de las metas fisicas solo se esta considerando los servicios contemplados en el 67A, las demas areas de servicios no estan incluidas</t>
    </r>
  </si>
  <si>
    <t>Presupuesto Aprobado:</t>
  </si>
  <si>
    <t>Presupuesto Modificado:</t>
  </si>
  <si>
    <t>Total Devengado:</t>
  </si>
  <si>
    <t>Lineamientos para la Ejecución Presupuestaria 2019 del Gobierno General Nacional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</si>
</sst>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10409]#,##0;\-#,##0"/>
    <numFmt numFmtId="166" formatCode="[$-10409]#,##0.00;\-#,##0.00"/>
    <numFmt numFmtId="167" formatCode="[$-10409]0.00%"/>
  </numFmts>
  <fonts count="26"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8"/>
      <color theme="1"/>
      <name val="Calibri"/>
      <family val="2"/>
      <scheme val="minor"/>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sz val="8"/>
      <name val="Calibri"/>
      <family val="2"/>
    </font>
    <font>
      <b/>
      <sz val="8"/>
      <name val="Calibri"/>
      <family val="2"/>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8">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6" fillId="8" borderId="30" xfId="0" applyFont="1" applyFill="1" applyBorder="1" applyAlignment="1">
      <alignment horizontal="center" vertical="center" wrapText="1" readingOrder="1"/>
    </xf>
    <xf numFmtId="0" fontId="16" fillId="8" borderId="31" xfId="0" applyFont="1" applyFill="1" applyBorder="1" applyAlignment="1">
      <alignment horizontal="center" vertical="center" wrapText="1" readingOrder="1"/>
    </xf>
    <xf numFmtId="0" fontId="16" fillId="8" borderId="32" xfId="0" applyFont="1" applyFill="1" applyBorder="1" applyAlignment="1">
      <alignment horizontal="center" vertical="center" wrapText="1" readingOrder="1"/>
    </xf>
    <xf numFmtId="0" fontId="17" fillId="0" borderId="24" xfId="0" applyFont="1" applyBorder="1" applyAlignment="1" applyProtection="1">
      <alignment vertical="top" wrapText="1"/>
      <protection locked="0"/>
    </xf>
    <xf numFmtId="0" fontId="17" fillId="0" borderId="28" xfId="0" applyFont="1" applyBorder="1" applyAlignment="1" applyProtection="1">
      <alignment vertical="top" wrapText="1"/>
      <protection locked="0"/>
    </xf>
    <xf numFmtId="165" fontId="17" fillId="0" borderId="28" xfId="0" applyNumberFormat="1" applyFont="1" applyBorder="1" applyAlignment="1" applyProtection="1">
      <alignment horizontal="center" vertical="center" wrapText="1" readingOrder="1"/>
      <protection locked="0"/>
    </xf>
    <xf numFmtId="166" fontId="17" fillId="0" borderId="28" xfId="0" applyNumberFormat="1" applyFont="1" applyBorder="1" applyAlignment="1" applyProtection="1">
      <alignment horizontal="center" vertical="center" wrapText="1" readingOrder="1"/>
      <protection locked="0"/>
    </xf>
    <xf numFmtId="165" fontId="17" fillId="0" borderId="28" xfId="0" applyNumberFormat="1" applyFont="1" applyBorder="1" applyAlignment="1" applyProtection="1">
      <alignment horizontal="center" vertical="center" wrapText="1"/>
      <protection locked="0"/>
    </xf>
    <xf numFmtId="10" fontId="17" fillId="7" borderId="28" xfId="2" applyNumberFormat="1" applyFont="1" applyFill="1" applyBorder="1" applyAlignment="1" applyProtection="1">
      <alignment horizontal="center" vertical="center" wrapText="1" readingOrder="1"/>
      <protection locked="0"/>
    </xf>
    <xf numFmtId="167" fontId="17" fillId="7" borderId="25" xfId="0" applyNumberFormat="1" applyFont="1" applyFill="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2" fillId="0" borderId="0" xfId="0" applyFont="1" applyBorder="1" applyAlignment="1" applyProtection="1">
      <alignment horizontal="left" vertical="center" wrapText="1"/>
      <protection locked="0"/>
    </xf>
    <xf numFmtId="164" fontId="6" fillId="0" borderId="12" xfId="0" applyNumberFormat="1" applyFont="1" applyFill="1" applyBorder="1" applyAlignment="1">
      <alignment horizontal="center" vertical="center" wrapText="1"/>
    </xf>
    <xf numFmtId="0" fontId="6" fillId="0" borderId="13" xfId="0" applyFont="1" applyFill="1" applyBorder="1" applyAlignment="1">
      <alignment horizontal="center" vertical="center" wrapText="1"/>
    </xf>
    <xf numFmtId="0" fontId="19" fillId="0" borderId="0" xfId="0" applyFont="1" applyAlignment="1">
      <alignment horizontal="left" vertical="center" wrapText="1"/>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19" fillId="0" borderId="0" xfId="0" applyFont="1" applyAlignment="1">
      <alignment horizontal="left" vertical="center" wrapText="1"/>
    </xf>
    <xf numFmtId="49" fontId="21" fillId="0" borderId="19" xfId="0" quotePrefix="1" applyNumberFormat="1" applyFont="1" applyBorder="1" applyAlignment="1" applyProtection="1">
      <alignment horizontal="left" vertical="center" wrapText="1"/>
      <protection locked="0"/>
    </xf>
    <xf numFmtId="49" fontId="21" fillId="0" borderId="20" xfId="0" quotePrefix="1" applyNumberFormat="1" applyFont="1" applyBorder="1" applyAlignment="1" applyProtection="1">
      <alignment horizontal="left" vertical="center" wrapText="1"/>
      <protection locked="0"/>
    </xf>
    <xf numFmtId="49" fontId="21" fillId="0" borderId="21" xfId="0" quotePrefix="1" applyNumberFormat="1" applyFont="1" applyBorder="1" applyAlignment="1" applyProtection="1">
      <alignment horizontal="left" vertical="center" wrapText="1"/>
      <protection locked="0"/>
    </xf>
    <xf numFmtId="0" fontId="22" fillId="0" borderId="0" xfId="0" applyFont="1" applyAlignment="1" applyProtection="1">
      <alignment horizontal="left" vertical="center" wrapText="1"/>
      <protection locked="0"/>
    </xf>
    <xf numFmtId="0" fontId="22" fillId="0" borderId="18" xfId="0" applyFont="1" applyBorder="1" applyAlignment="1" applyProtection="1">
      <alignment horizontal="left" vertical="center" wrapText="1"/>
      <protection locked="0"/>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xf numFmtId="0" fontId="15"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14" fillId="6" borderId="23" xfId="0" applyFont="1" applyFill="1" applyBorder="1" applyAlignment="1">
      <alignment horizontal="center" vertical="center" wrapText="1" readingOrder="1"/>
    </xf>
    <xf numFmtId="0" fontId="14" fillId="6" borderId="24" xfId="0" applyFont="1" applyFill="1" applyBorder="1" applyAlignment="1">
      <alignment horizontal="center" vertical="center" wrapText="1" readingOrder="1"/>
    </xf>
    <xf numFmtId="0" fontId="14" fillId="6" borderId="25" xfId="0" applyFont="1" applyFill="1" applyBorder="1" applyAlignment="1">
      <alignment horizontal="center" vertical="center" wrapText="1" readingOrder="1"/>
    </xf>
    <xf numFmtId="0" fontId="14" fillId="6" borderId="26" xfId="0" applyFont="1" applyFill="1" applyBorder="1" applyAlignment="1">
      <alignment horizontal="center" vertical="center" wrapText="1" readingOrder="1"/>
    </xf>
    <xf numFmtId="0" fontId="14" fillId="6" borderId="36" xfId="0" applyFont="1" applyFill="1" applyBorder="1" applyAlignment="1">
      <alignment horizontal="center" vertical="center" wrapText="1" readingOrder="1"/>
    </xf>
    <xf numFmtId="0" fontId="12" fillId="6" borderId="22"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0" fillId="6" borderId="17" xfId="0" applyFill="1" applyBorder="1"/>
    <xf numFmtId="0" fontId="0" fillId="6" borderId="0" xfId="0" applyFill="1"/>
    <xf numFmtId="0" fontId="21" fillId="0" borderId="0" xfId="0" applyFont="1" applyAlignment="1" applyProtection="1">
      <alignment horizontal="left" vertical="top" wrapText="1"/>
      <protection locked="0"/>
    </xf>
    <xf numFmtId="0" fontId="21" fillId="0" borderId="18" xfId="0" applyFont="1" applyBorder="1" applyAlignment="1" applyProtection="1">
      <alignment horizontal="left" vertical="top" wrapText="1"/>
      <protection locked="0"/>
    </xf>
    <xf numFmtId="0" fontId="21" fillId="0" borderId="33" xfId="0" applyFont="1" applyBorder="1" applyAlignment="1" applyProtection="1">
      <alignment horizontal="left" vertical="center" wrapText="1"/>
      <protection locked="0"/>
    </xf>
    <xf numFmtId="0" fontId="21" fillId="0" borderId="34" xfId="0" applyFont="1" applyBorder="1" applyAlignment="1" applyProtection="1">
      <alignment horizontal="left" vertical="center" wrapText="1"/>
      <protection locked="0"/>
    </xf>
    <xf numFmtId="0" fontId="21" fillId="0" borderId="35" xfId="0" applyFont="1" applyBorder="1" applyAlignment="1" applyProtection="1">
      <alignment horizontal="left" vertical="center" wrapText="1"/>
      <protection locked="0"/>
    </xf>
    <xf numFmtId="0" fontId="24" fillId="0" borderId="0" xfId="0" applyFont="1" applyAlignment="1">
      <alignment horizontal="left" vertical="center" wrapText="1"/>
    </xf>
    <xf numFmtId="0" fontId="24" fillId="0" borderId="0" xfId="0" applyFont="1" applyAlignment="1" applyProtection="1">
      <alignment horizontal="left"/>
      <protection locked="0"/>
    </xf>
    <xf numFmtId="39" fontId="19" fillId="0" borderId="22" xfId="0" applyNumberFormat="1" applyFont="1" applyBorder="1" applyProtection="1">
      <protection locked="0"/>
    </xf>
    <xf numFmtId="0" fontId="14" fillId="0" borderId="22" xfId="0" applyFont="1" applyBorder="1" applyProtection="1">
      <protection locked="0"/>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76200</xdr:rowOff>
    </xdr:from>
    <xdr:ext cx="1322070" cy="705271"/>
    <xdr:pic>
      <xdr:nvPicPr>
        <xdr:cNvPr id="3" name="Imagen 2">
          <a:extLst>
            <a:ext uri="{FF2B5EF4-FFF2-40B4-BE49-F238E27FC236}">
              <a16:creationId xmlns:a16="http://schemas.microsoft.com/office/drawing/2014/main" xmlns="" id="{C98A8C8D-83DC-49CF-993B-AE19E4BF8865}"/>
            </a:ext>
          </a:extLst>
        </xdr:cNvPr>
        <xdr:cNvPicPr>
          <a:picLocks noChangeAspect="1"/>
        </xdr:cNvPicPr>
      </xdr:nvPicPr>
      <xdr:blipFill>
        <a:blip xmlns:r="http://schemas.openxmlformats.org/officeDocument/2006/relationships" r:embed="rId1"/>
        <a:stretch>
          <a:fillRect/>
        </a:stretch>
      </xdr:blipFill>
      <xdr:spPr>
        <a:xfrm>
          <a:off x="99061" y="76200"/>
          <a:ext cx="1322070" cy="7052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28:J29" totalsRowShown="0" headerRowDxfId="14" dataDxfId="12" headerRowBorderDxfId="13" tableBorderDxfId="11" totalsRowBorderDxfId="10">
  <tableColumns count="10">
    <tableColumn id="1" name="Producto" dataDxfId="9"/>
    <tableColumn id="2" name="Indicador" dataDxfId="8"/>
    <tableColumn id="3" name="Física_x000a_(A)" dataDxfId="7"/>
    <tableColumn id="4" name="Financiera_x000a_(B)" dataDxfId="6"/>
    <tableColumn id="9" name="Física_x000a_(C)" dataDxfId="5"/>
    <tableColumn id="10" name="Financiera_x000a_(D)" dataDxfId="4"/>
    <tableColumn id="5" name="Física _x000a_(E)" dataDxfId="3"/>
    <tableColumn id="6" name="Financiera _x000a_ (F)" dataDxfId="2"/>
    <tableColumn id="7" name="Física _x000a_(%)_x000a_ G=E/C" dataDxfId="1" dataCellStyle="Porcentaje">
      <calculatedColumnFormula>IF(G29&gt;0,G29/E29,0)</calculatedColumnFormula>
    </tableColumn>
    <tableColumn id="8"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tabSelected="1" workbookViewId="0">
      <selection activeCell="M4" sqref="M4"/>
    </sheetView>
  </sheetViews>
  <sheetFormatPr baseColWidth="10" defaultRowHeight="15" x14ac:dyDescent="0.25"/>
  <cols>
    <col min="1" max="1" width="23" style="5" customWidth="1"/>
    <col min="2" max="2" width="16.5703125" style="5" customWidth="1"/>
    <col min="3" max="3" width="11" style="5" customWidth="1"/>
    <col min="4" max="4" width="12.7109375" style="5" customWidth="1"/>
    <col min="5" max="5" width="9.85546875" style="5" customWidth="1"/>
    <col min="6" max="6" width="12.28515625" style="5" customWidth="1"/>
    <col min="7" max="7" width="10" style="5" customWidth="1"/>
    <col min="8" max="8" width="12" style="5" customWidth="1"/>
    <col min="9" max="9" width="9.42578125" style="5" customWidth="1"/>
    <col min="10" max="10" width="11.140625" style="5" customWidth="1"/>
    <col min="11" max="11" width="11.42578125" style="5"/>
  </cols>
  <sheetData>
    <row r="1" spans="1:11" ht="21.75" thickBot="1" x14ac:dyDescent="0.3">
      <c r="A1" s="19"/>
      <c r="B1" s="63" t="s">
        <v>49</v>
      </c>
      <c r="C1" s="64"/>
      <c r="D1" s="64"/>
      <c r="E1" s="64"/>
      <c r="F1" s="64"/>
      <c r="G1" s="64"/>
      <c r="H1" s="64"/>
      <c r="I1" s="64"/>
      <c r="J1" s="65"/>
      <c r="K1" s="1"/>
    </row>
    <row r="2" spans="1:11" ht="21.75" thickBot="1" x14ac:dyDescent="0.3">
      <c r="A2" s="20"/>
      <c r="B2" s="66" t="s">
        <v>0</v>
      </c>
      <c r="C2" s="67"/>
      <c r="D2" s="66" t="s">
        <v>1</v>
      </c>
      <c r="E2" s="68"/>
      <c r="F2" s="68"/>
      <c r="G2" s="67"/>
      <c r="H2" s="69"/>
      <c r="I2" s="2" t="s">
        <v>2</v>
      </c>
      <c r="J2" s="3" t="s">
        <v>3</v>
      </c>
      <c r="K2" s="1"/>
    </row>
    <row r="3" spans="1:11" ht="21.75" thickBot="1" x14ac:dyDescent="0.3">
      <c r="A3" s="21"/>
      <c r="B3" s="70" t="s">
        <v>4</v>
      </c>
      <c r="C3" s="71"/>
      <c r="D3" s="70" t="s">
        <v>74</v>
      </c>
      <c r="E3" s="71"/>
      <c r="F3" s="71"/>
      <c r="G3" s="71"/>
      <c r="H3" s="72"/>
      <c r="I3" s="25">
        <v>44945</v>
      </c>
      <c r="J3" s="26">
        <v>0</v>
      </c>
      <c r="K3" s="1"/>
    </row>
    <row r="4" spans="1:11" x14ac:dyDescent="0.25">
      <c r="A4" s="73"/>
      <c r="B4" s="74"/>
      <c r="C4" s="74"/>
      <c r="D4" s="75"/>
      <c r="E4" s="75"/>
      <c r="F4" s="75"/>
      <c r="G4" s="75"/>
      <c r="H4" s="75"/>
      <c r="I4" s="74"/>
      <c r="J4" s="76"/>
      <c r="K4" s="1"/>
    </row>
    <row r="5" spans="1:11" ht="3" customHeight="1" x14ac:dyDescent="0.25">
      <c r="A5" s="60"/>
      <c r="B5" s="61"/>
      <c r="C5" s="61"/>
      <c r="D5" s="61"/>
      <c r="E5" s="61"/>
      <c r="F5" s="61"/>
      <c r="G5" s="61"/>
      <c r="H5" s="61"/>
      <c r="I5" s="61"/>
      <c r="J5" s="62"/>
      <c r="K5" s="1"/>
    </row>
    <row r="6" spans="1:11" ht="15.75" x14ac:dyDescent="0.25">
      <c r="A6" s="28" t="s">
        <v>5</v>
      </c>
      <c r="B6" s="29"/>
      <c r="C6" s="29"/>
      <c r="D6" s="29"/>
      <c r="E6" s="29"/>
      <c r="F6" s="29"/>
      <c r="G6" s="29"/>
      <c r="H6" s="29"/>
      <c r="I6" s="29"/>
      <c r="J6" s="30"/>
      <c r="K6" s="1"/>
    </row>
    <row r="7" spans="1:11" ht="15.75" x14ac:dyDescent="0.25">
      <c r="A7" s="40" t="s">
        <v>6</v>
      </c>
      <c r="B7" s="41"/>
      <c r="C7" s="41"/>
      <c r="D7" s="41"/>
      <c r="E7" s="41"/>
      <c r="F7" s="41"/>
      <c r="G7" s="41"/>
      <c r="H7" s="41"/>
      <c r="I7" s="41"/>
      <c r="J7" s="42"/>
      <c r="K7" s="1"/>
    </row>
    <row r="8" spans="1:11" x14ac:dyDescent="0.25">
      <c r="A8" s="4" t="s">
        <v>7</v>
      </c>
      <c r="B8" s="35" t="s">
        <v>50</v>
      </c>
      <c r="C8" s="36"/>
      <c r="D8" s="36"/>
      <c r="E8" s="36"/>
      <c r="F8" s="36"/>
      <c r="G8" s="36"/>
      <c r="H8" s="36"/>
      <c r="I8" s="36"/>
      <c r="J8" s="37"/>
      <c r="K8" s="1"/>
    </row>
    <row r="9" spans="1:11" ht="15" customHeight="1" x14ac:dyDescent="0.25">
      <c r="A9" s="22" t="s">
        <v>36</v>
      </c>
      <c r="B9" s="35" t="s">
        <v>51</v>
      </c>
      <c r="C9" s="36"/>
      <c r="D9" s="36"/>
      <c r="E9" s="36"/>
      <c r="F9" s="36"/>
      <c r="G9" s="36"/>
      <c r="H9" s="36"/>
      <c r="I9" s="36"/>
      <c r="J9" s="37"/>
      <c r="K9" s="1"/>
    </row>
    <row r="10" spans="1:11" x14ac:dyDescent="0.25">
      <c r="A10" s="22" t="s">
        <v>37</v>
      </c>
      <c r="B10" s="35" t="s">
        <v>52</v>
      </c>
      <c r="C10" s="36"/>
      <c r="D10" s="36"/>
      <c r="E10" s="36"/>
      <c r="F10" s="36"/>
      <c r="G10" s="36"/>
      <c r="H10" s="36"/>
      <c r="I10" s="36"/>
      <c r="J10" s="37"/>
      <c r="K10" s="1"/>
    </row>
    <row r="11" spans="1:11" ht="40.5" customHeight="1" x14ac:dyDescent="0.25">
      <c r="A11" s="4" t="s">
        <v>8</v>
      </c>
      <c r="B11" s="79" t="s">
        <v>53</v>
      </c>
      <c r="C11" s="79"/>
      <c r="D11" s="79"/>
      <c r="E11" s="79"/>
      <c r="F11" s="79"/>
      <c r="G11" s="79"/>
      <c r="H11" s="79"/>
      <c r="I11" s="79"/>
      <c r="J11" s="80"/>
    </row>
    <row r="12" spans="1:11" ht="41.25" customHeight="1" x14ac:dyDescent="0.25">
      <c r="A12" s="4" t="s">
        <v>9</v>
      </c>
      <c r="B12" s="79" t="s">
        <v>54</v>
      </c>
      <c r="C12" s="79"/>
      <c r="D12" s="79"/>
      <c r="E12" s="79"/>
      <c r="F12" s="79"/>
      <c r="G12" s="79"/>
      <c r="H12" s="79"/>
      <c r="I12" s="79"/>
      <c r="J12" s="80"/>
    </row>
    <row r="13" spans="1:11" ht="15.75" x14ac:dyDescent="0.25">
      <c r="A13" s="28" t="s">
        <v>10</v>
      </c>
      <c r="B13" s="29"/>
      <c r="C13" s="29"/>
      <c r="D13" s="29"/>
      <c r="E13" s="29"/>
      <c r="F13" s="29"/>
      <c r="G13" s="29"/>
      <c r="H13" s="29"/>
      <c r="I13" s="29"/>
      <c r="J13" s="30"/>
    </row>
    <row r="14" spans="1:11" ht="21" customHeight="1" x14ac:dyDescent="0.25">
      <c r="A14" s="4" t="s">
        <v>11</v>
      </c>
      <c r="B14" s="23">
        <v>2</v>
      </c>
      <c r="C14" s="59" t="s">
        <v>55</v>
      </c>
      <c r="D14" s="59"/>
      <c r="E14" s="59"/>
      <c r="F14" s="59"/>
      <c r="G14" s="59"/>
      <c r="H14" s="59"/>
      <c r="I14" s="59"/>
      <c r="J14" s="59"/>
    </row>
    <row r="15" spans="1:11" ht="21" customHeight="1" x14ac:dyDescent="0.25">
      <c r="A15" s="4" t="s">
        <v>12</v>
      </c>
      <c r="B15" s="6">
        <v>2.2000000000000002</v>
      </c>
      <c r="C15" s="59" t="str">
        <f>IFERROR(VLOOKUP(B15,'[1]Validacion datos'!A8:B26,2,FALSE),"")</f>
        <v>Salud y seguridad social integral</v>
      </c>
      <c r="D15" s="59"/>
      <c r="E15" s="59"/>
      <c r="F15" s="59"/>
      <c r="G15" s="59"/>
      <c r="H15" s="59"/>
      <c r="I15" s="59"/>
      <c r="J15" s="59"/>
    </row>
    <row r="16" spans="1:11" ht="30" customHeight="1" x14ac:dyDescent="0.25">
      <c r="A16" s="4" t="s">
        <v>13</v>
      </c>
      <c r="B16" s="6" t="s">
        <v>56</v>
      </c>
      <c r="C16" s="58"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58"/>
      <c r="E16" s="58"/>
      <c r="F16" s="58"/>
      <c r="G16" s="58"/>
      <c r="H16" s="58"/>
      <c r="I16" s="58"/>
      <c r="J16" s="58"/>
    </row>
    <row r="17" spans="1:11" ht="15.75" x14ac:dyDescent="0.25">
      <c r="A17" s="28" t="s">
        <v>14</v>
      </c>
      <c r="B17" s="29"/>
      <c r="C17" s="29"/>
      <c r="D17" s="29"/>
      <c r="E17" s="29"/>
      <c r="F17" s="29"/>
      <c r="G17" s="29"/>
      <c r="H17" s="29"/>
      <c r="I17" s="29"/>
      <c r="J17" s="30"/>
    </row>
    <row r="18" spans="1:11" ht="20.25" customHeight="1" x14ac:dyDescent="0.25">
      <c r="A18" s="4" t="s">
        <v>15</v>
      </c>
      <c r="B18" s="38" t="s">
        <v>57</v>
      </c>
      <c r="C18" s="38"/>
      <c r="D18" s="38"/>
      <c r="E18" s="38"/>
      <c r="F18" s="38"/>
      <c r="G18" s="38"/>
      <c r="H18" s="38"/>
      <c r="I18" s="38"/>
      <c r="J18" s="39"/>
    </row>
    <row r="19" spans="1:11" ht="28.5" customHeight="1" x14ac:dyDescent="0.25">
      <c r="A19" s="7" t="s">
        <v>16</v>
      </c>
      <c r="B19" s="38" t="s">
        <v>58</v>
      </c>
      <c r="C19" s="38"/>
      <c r="D19" s="38"/>
      <c r="E19" s="38"/>
      <c r="F19" s="38"/>
      <c r="G19" s="38"/>
      <c r="H19" s="38"/>
      <c r="I19" s="38"/>
      <c r="J19" s="39"/>
    </row>
    <row r="20" spans="1:11" ht="18" customHeight="1" x14ac:dyDescent="0.25">
      <c r="A20" s="7" t="s">
        <v>17</v>
      </c>
      <c r="B20" s="38" t="s">
        <v>59</v>
      </c>
      <c r="C20" s="38"/>
      <c r="D20" s="38"/>
      <c r="E20" s="38"/>
      <c r="F20" s="38"/>
      <c r="G20" s="38"/>
      <c r="H20" s="38"/>
      <c r="I20" s="38"/>
      <c r="J20" s="39"/>
    </row>
    <row r="21" spans="1:11" ht="35.25" customHeight="1" x14ac:dyDescent="0.25">
      <c r="A21" s="7" t="s">
        <v>38</v>
      </c>
      <c r="B21" s="38" t="s">
        <v>60</v>
      </c>
      <c r="C21" s="38"/>
      <c r="D21" s="38"/>
      <c r="E21" s="38"/>
      <c r="F21" s="38"/>
      <c r="G21" s="38"/>
      <c r="H21" s="38"/>
      <c r="I21" s="38"/>
      <c r="J21" s="39"/>
      <c r="K21" s="1"/>
    </row>
    <row r="22" spans="1:11" ht="15.75" x14ac:dyDescent="0.25">
      <c r="A22" s="28" t="s">
        <v>18</v>
      </c>
      <c r="B22" s="29"/>
      <c r="C22" s="29"/>
      <c r="D22" s="29"/>
      <c r="E22" s="29"/>
      <c r="F22" s="29"/>
      <c r="G22" s="29"/>
      <c r="H22" s="29"/>
      <c r="I22" s="29"/>
      <c r="J22" s="30"/>
    </row>
    <row r="23" spans="1:11" ht="15.75" x14ac:dyDescent="0.25">
      <c r="A23" s="40" t="s">
        <v>19</v>
      </c>
      <c r="B23" s="41"/>
      <c r="C23" s="41"/>
      <c r="D23" s="41"/>
      <c r="E23" s="41"/>
      <c r="F23" s="41"/>
      <c r="G23" s="41"/>
      <c r="H23" s="41"/>
      <c r="I23" s="41"/>
      <c r="J23" s="42"/>
      <c r="K23" s="1"/>
    </row>
    <row r="24" spans="1:11" ht="15" customHeight="1" x14ac:dyDescent="0.25">
      <c r="A24" s="53" t="s">
        <v>20</v>
      </c>
      <c r="B24" s="54"/>
      <c r="C24" s="55" t="s">
        <v>21</v>
      </c>
      <c r="D24" s="57"/>
      <c r="E24" s="57"/>
      <c r="F24" s="57" t="s">
        <v>22</v>
      </c>
      <c r="G24" s="57"/>
      <c r="H24" s="54"/>
      <c r="I24" s="55" t="s">
        <v>23</v>
      </c>
      <c r="J24" s="56"/>
    </row>
    <row r="25" spans="1:11" x14ac:dyDescent="0.25">
      <c r="A25" s="43">
        <v>1349970650</v>
      </c>
      <c r="B25" s="44"/>
      <c r="C25" s="50">
        <v>1363677447</v>
      </c>
      <c r="D25" s="51"/>
      <c r="E25" s="52"/>
      <c r="F25" s="50">
        <v>1192621046</v>
      </c>
      <c r="G25" s="51"/>
      <c r="H25" s="52"/>
      <c r="I25" s="45">
        <f>IF(F25&gt;0,F25/C25,0)</f>
        <v>0.87456241842503679</v>
      </c>
      <c r="J25" s="46"/>
    </row>
    <row r="26" spans="1:11" ht="15.75" x14ac:dyDescent="0.25">
      <c r="A26" s="40" t="s">
        <v>24</v>
      </c>
      <c r="B26" s="41"/>
      <c r="C26" s="41"/>
      <c r="D26" s="41"/>
      <c r="E26" s="41"/>
      <c r="F26" s="41"/>
      <c r="G26" s="41"/>
      <c r="H26" s="41"/>
      <c r="I26" s="41"/>
      <c r="J26" s="42"/>
      <c r="K26" s="1"/>
    </row>
    <row r="27" spans="1:11" x14ac:dyDescent="0.25">
      <c r="A27" s="77"/>
      <c r="B27" s="78"/>
      <c r="C27" s="47" t="s">
        <v>48</v>
      </c>
      <c r="D27" s="48"/>
      <c r="E27" s="47" t="s">
        <v>61</v>
      </c>
      <c r="F27" s="48"/>
      <c r="G27" s="47" t="s">
        <v>62</v>
      </c>
      <c r="H27" s="47"/>
      <c r="I27" s="47" t="s">
        <v>25</v>
      </c>
      <c r="J27" s="49"/>
    </row>
    <row r="28" spans="1:11" ht="38.25" x14ac:dyDescent="0.25">
      <c r="A28" s="8" t="s">
        <v>26</v>
      </c>
      <c r="B28" s="9" t="s">
        <v>27</v>
      </c>
      <c r="C28" s="9" t="s">
        <v>39</v>
      </c>
      <c r="D28" s="9" t="s">
        <v>40</v>
      </c>
      <c r="E28" s="9" t="s">
        <v>42</v>
      </c>
      <c r="F28" s="9" t="s">
        <v>43</v>
      </c>
      <c r="G28" s="9" t="s">
        <v>44</v>
      </c>
      <c r="H28" s="9" t="s">
        <v>45</v>
      </c>
      <c r="I28" s="9" t="s">
        <v>46</v>
      </c>
      <c r="J28" s="10" t="s">
        <v>47</v>
      </c>
    </row>
    <row r="29" spans="1:11" ht="65.25" customHeight="1" x14ac:dyDescent="0.25">
      <c r="A29" s="11" t="s">
        <v>63</v>
      </c>
      <c r="B29" s="12" t="s">
        <v>66</v>
      </c>
      <c r="C29" s="13">
        <v>416732</v>
      </c>
      <c r="D29" s="14">
        <v>1349970650</v>
      </c>
      <c r="E29" s="14">
        <v>236727</v>
      </c>
      <c r="F29" s="14">
        <v>692842583</v>
      </c>
      <c r="G29" s="15">
        <v>238855</v>
      </c>
      <c r="H29" s="14">
        <v>663508138</v>
      </c>
      <c r="I29" s="16">
        <f>IF(G29&gt;0,G29/E29,0)</f>
        <v>1.0089892576681156</v>
      </c>
      <c r="J29" s="17">
        <f>IF(H29&gt;0,H29/F29,0)</f>
        <v>0.95766073604630042</v>
      </c>
    </row>
    <row r="30" spans="1:11" ht="15.75" x14ac:dyDescent="0.25">
      <c r="A30" s="28" t="s">
        <v>28</v>
      </c>
      <c r="B30" s="29"/>
      <c r="C30" s="29"/>
      <c r="D30" s="29"/>
      <c r="E30" s="29"/>
      <c r="F30" s="29"/>
      <c r="G30" s="29"/>
      <c r="H30" s="29"/>
      <c r="I30" s="29"/>
      <c r="J30" s="30"/>
    </row>
    <row r="31" spans="1:11" ht="15.75" x14ac:dyDescent="0.25">
      <c r="A31" s="40" t="s">
        <v>29</v>
      </c>
      <c r="B31" s="41"/>
      <c r="C31" s="41"/>
      <c r="D31" s="41"/>
      <c r="E31" s="41"/>
      <c r="F31" s="41"/>
      <c r="G31" s="41"/>
      <c r="H31" s="41"/>
      <c r="I31" s="41"/>
      <c r="J31" s="42"/>
      <c r="K31" s="1"/>
    </row>
    <row r="32" spans="1:11" x14ac:dyDescent="0.25">
      <c r="A32" s="18" t="s">
        <v>30</v>
      </c>
      <c r="B32" s="38" t="s">
        <v>63</v>
      </c>
      <c r="C32" s="38"/>
      <c r="D32" s="38"/>
      <c r="E32" s="38"/>
      <c r="F32" s="38"/>
      <c r="G32" s="38"/>
      <c r="H32" s="38"/>
      <c r="I32" s="38"/>
      <c r="J32" s="39"/>
    </row>
    <row r="33" spans="1:11" ht="30" x14ac:dyDescent="0.25">
      <c r="A33" s="18" t="s">
        <v>31</v>
      </c>
      <c r="B33" s="38" t="s">
        <v>64</v>
      </c>
      <c r="C33" s="38"/>
      <c r="D33" s="38"/>
      <c r="E33" s="38"/>
      <c r="F33" s="38"/>
      <c r="G33" s="38"/>
      <c r="H33" s="38"/>
      <c r="I33" s="38"/>
      <c r="J33" s="39"/>
    </row>
    <row r="34" spans="1:11" ht="66" customHeight="1" x14ac:dyDescent="0.25">
      <c r="A34" s="18" t="s">
        <v>32</v>
      </c>
      <c r="B34" s="38" t="s">
        <v>67</v>
      </c>
      <c r="C34" s="38"/>
      <c r="D34" s="38"/>
      <c r="E34" s="38"/>
      <c r="F34" s="38"/>
      <c r="G34" s="38"/>
      <c r="H34" s="38"/>
      <c r="I34" s="38"/>
      <c r="J34" s="39"/>
    </row>
    <row r="35" spans="1:11" ht="30" x14ac:dyDescent="0.25">
      <c r="A35" s="18" t="s">
        <v>33</v>
      </c>
      <c r="B35" s="38" t="s">
        <v>65</v>
      </c>
      <c r="C35" s="38"/>
      <c r="D35" s="38"/>
      <c r="E35" s="38"/>
      <c r="F35" s="38"/>
      <c r="G35" s="38"/>
      <c r="H35" s="38"/>
      <c r="I35" s="38"/>
      <c r="J35" s="39"/>
    </row>
    <row r="36" spans="1:11" ht="15.75" x14ac:dyDescent="0.25">
      <c r="A36" s="28" t="s">
        <v>34</v>
      </c>
      <c r="B36" s="29"/>
      <c r="C36" s="29"/>
      <c r="D36" s="29"/>
      <c r="E36" s="29"/>
      <c r="F36" s="29"/>
      <c r="G36" s="29"/>
      <c r="H36" s="29"/>
      <c r="I36" s="29"/>
      <c r="J36" s="30"/>
    </row>
    <row r="37" spans="1:11" ht="15.75" x14ac:dyDescent="0.25">
      <c r="A37" s="31" t="s">
        <v>35</v>
      </c>
      <c r="B37" s="32"/>
      <c r="C37" s="32"/>
      <c r="D37" s="32"/>
      <c r="E37" s="32"/>
      <c r="F37" s="32"/>
      <c r="G37" s="32"/>
      <c r="H37" s="32"/>
      <c r="I37" s="32"/>
      <c r="J37" s="33"/>
      <c r="K37" s="1"/>
    </row>
    <row r="38" spans="1:11" ht="12" customHeight="1" x14ac:dyDescent="0.25">
      <c r="A38" s="81" t="s">
        <v>68</v>
      </c>
      <c r="B38" s="82"/>
      <c r="C38" s="82"/>
      <c r="D38" s="82"/>
      <c r="E38" s="82"/>
      <c r="F38" s="82"/>
      <c r="G38" s="82"/>
      <c r="H38" s="82"/>
      <c r="I38" s="82"/>
      <c r="J38" s="83"/>
    </row>
    <row r="39" spans="1:11" ht="5.25" customHeight="1" x14ac:dyDescent="0.25">
      <c r="A39" s="24"/>
      <c r="B39" s="24"/>
      <c r="C39" s="24"/>
      <c r="D39" s="24"/>
      <c r="E39" s="24"/>
      <c r="F39" s="24"/>
      <c r="G39" s="24"/>
      <c r="H39" s="24"/>
      <c r="I39" s="24"/>
      <c r="J39" s="24"/>
    </row>
    <row r="40" spans="1:11" ht="12.75" customHeight="1" x14ac:dyDescent="0.25">
      <c r="A40" s="34" t="s">
        <v>41</v>
      </c>
      <c r="B40" s="34"/>
      <c r="C40" s="34"/>
      <c r="D40" s="34"/>
      <c r="E40" s="34"/>
      <c r="F40" s="34"/>
      <c r="G40" s="34"/>
      <c r="H40" s="34"/>
      <c r="I40" s="34"/>
      <c r="J40" s="34"/>
    </row>
    <row r="41" spans="1:11" ht="6.75" customHeight="1" x14ac:dyDescent="0.25">
      <c r="A41" s="27"/>
      <c r="B41" s="27"/>
      <c r="C41" s="27"/>
      <c r="D41" s="27"/>
      <c r="E41" s="27"/>
      <c r="F41" s="27"/>
      <c r="G41" s="27"/>
      <c r="H41" s="27"/>
      <c r="I41" s="27"/>
      <c r="J41" s="27"/>
    </row>
    <row r="42" spans="1:11" x14ac:dyDescent="0.25">
      <c r="A42" s="87" t="s">
        <v>71</v>
      </c>
      <c r="B42" s="86">
        <f>+A25</f>
        <v>1349970650</v>
      </c>
    </row>
    <row r="43" spans="1:11" x14ac:dyDescent="0.25">
      <c r="A43" s="87" t="s">
        <v>72</v>
      </c>
      <c r="B43" s="86">
        <f>+C25</f>
        <v>1363677447</v>
      </c>
    </row>
    <row r="44" spans="1:11" x14ac:dyDescent="0.25">
      <c r="A44" s="87" t="s">
        <v>73</v>
      </c>
      <c r="B44" s="86">
        <f>+F25</f>
        <v>1192621046</v>
      </c>
    </row>
    <row r="45" spans="1:11" ht="21.75" customHeight="1" x14ac:dyDescent="0.25">
      <c r="A45" s="84" t="s">
        <v>69</v>
      </c>
      <c r="B45" s="84"/>
      <c r="C45" s="84"/>
      <c r="D45" s="84"/>
      <c r="E45" s="84"/>
      <c r="F45" s="84"/>
      <c r="G45" s="84"/>
      <c r="H45" s="84"/>
      <c r="I45" s="84"/>
      <c r="J45" s="84"/>
    </row>
    <row r="46" spans="1:11" x14ac:dyDescent="0.25">
      <c r="A46" s="85" t="s">
        <v>70</v>
      </c>
      <c r="B46" s="85"/>
      <c r="C46" s="85"/>
      <c r="D46" s="85"/>
      <c r="E46" s="85"/>
      <c r="F46" s="85"/>
      <c r="G46" s="85"/>
      <c r="H46" s="85"/>
      <c r="I46" s="85"/>
    </row>
  </sheetData>
  <mergeCells count="50">
    <mergeCell ref="A45:J45"/>
    <mergeCell ref="A46:I46"/>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 ref="C16:J16"/>
    <mergeCell ref="A17:J17"/>
    <mergeCell ref="B18:J18"/>
    <mergeCell ref="B19:J19"/>
    <mergeCell ref="B20:J20"/>
    <mergeCell ref="A22:J22"/>
    <mergeCell ref="A23:J23"/>
    <mergeCell ref="A24:B24"/>
    <mergeCell ref="I24:J24"/>
    <mergeCell ref="C24:E24"/>
    <mergeCell ref="F24:H24"/>
    <mergeCell ref="C27:D27"/>
    <mergeCell ref="G27:H27"/>
    <mergeCell ref="I27:J27"/>
    <mergeCell ref="C25:E25"/>
    <mergeCell ref="F25:H25"/>
    <mergeCell ref="E27:F27"/>
    <mergeCell ref="A36:J36"/>
    <mergeCell ref="A37:J37"/>
    <mergeCell ref="A38:J38"/>
    <mergeCell ref="A40:J40"/>
    <mergeCell ref="B9:J9"/>
    <mergeCell ref="B10:J10"/>
    <mergeCell ref="B21:J21"/>
    <mergeCell ref="A30:J30"/>
    <mergeCell ref="A31:J31"/>
    <mergeCell ref="B32:J32"/>
    <mergeCell ref="B33:J33"/>
    <mergeCell ref="B34:J34"/>
    <mergeCell ref="B35:J35"/>
    <mergeCell ref="A25:B25"/>
    <mergeCell ref="I25:J25"/>
    <mergeCell ref="A26:J26"/>
  </mergeCells>
  <phoneticPr fontId="23" type="noConversion"/>
  <dataValidations count="16">
    <dataValidation allowBlank="1" showInputMessage="1" showErrorMessage="1" prompt="Monto ejecutado en el trimestre" sqref="H28:H29"/>
    <dataValidation allowBlank="1" showInputMessage="1" showErrorMessage="1" prompt="Meta alcanzada en el trimestre" sqref="G28:G29"/>
    <dataValidation allowBlank="1" showInputMessage="1" showErrorMessage="1" prompt="Monto presupuestado para el producto" sqref="D28:D29 E29:F29 F28"/>
    <dataValidation allowBlank="1" showInputMessage="1" showErrorMessage="1" prompt="Meta anual del indicador" sqref="C28:C29 E28"/>
    <dataValidation allowBlank="1" showInputMessage="1" showErrorMessage="1" prompt="Nombre del indicador" sqref="B28:B29"/>
    <dataValidation allowBlank="1" showInputMessage="1" showErrorMessage="1" prompt="Nombre de cada producto" sqref="A28:A29"/>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38:J39"/>
    <dataValidation allowBlank="1" showInputMessage="1" showErrorMessage="1" prompt="De existir desvío, explicar razones." sqref="B35:J35"/>
    <dataValidation allowBlank="1" showInputMessage="1" showErrorMessage="1" prompt="1. Describir lo plasmado en el presupuesto_x000a_2. Describir lo alcanzado en términos financieros y de producción " sqref="B34:J34"/>
    <dataValidation allowBlank="1" showInputMessage="1" showErrorMessage="1" prompt="¿En qué consiste el producto? su objetivo" sqref="B33:J33"/>
    <dataValidation allowBlank="1" showInputMessage="1" showErrorMessage="1" prompt="Nombre del producto" sqref="B32:J32"/>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s>
  <pageMargins left="0.70866141732283472" right="0.70866141732283472" top="0.74803149606299213" bottom="0.74803149606299213" header="0.31496062992125984" footer="0.31496062992125984"/>
  <pageSetup scale="70"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2023-01-19T16:47:31Z</cp:lastPrinted>
  <dcterms:created xsi:type="dcterms:W3CDTF">2021-03-22T15:50:10Z</dcterms:created>
  <dcterms:modified xsi:type="dcterms:W3CDTF">2023-01-19T16:49:56Z</dcterms:modified>
</cp:coreProperties>
</file>